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大阪\☆コンサル用　営業資料☆\営業資料\完成図、承認図、納入仕様書の表紙\"/>
    </mc:Choice>
  </mc:AlternateContent>
  <xr:revisionPtr revIDLastSave="0" documentId="13_ncr:1_{C4F2C68B-2044-4211-8995-0FC4BD7FAF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説明" sheetId="142" r:id="rId1"/>
    <sheet name="表紙" sheetId="141" r:id="rId2"/>
  </sheets>
  <definedNames>
    <definedName name="_xlnm.Print_Area" localSheetId="0">説明!$A$15:$I$33</definedName>
    <definedName name="_xlnm.Print_Area" localSheetId="1">表紙!$A$15:$I$33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40" i="141" l="1" a="1"/>
  <c r="AK40" i="141" s="1"/>
  <c r="AI40" i="141" a="1"/>
  <c r="AI40" i="141" s="1"/>
  <c r="AG40" i="141" a="1"/>
  <c r="AG40" i="141" s="1"/>
  <c r="AE40" i="141" a="1"/>
  <c r="AE40" i="141" s="1"/>
  <c r="AC40" i="141" a="1"/>
  <c r="AC40" i="141" s="1"/>
  <c r="AK37" i="141" a="1"/>
  <c r="AK37" i="141" s="1"/>
  <c r="AI37" i="141" a="1"/>
  <c r="AI37" i="141" s="1"/>
  <c r="AG37" i="141" a="1"/>
  <c r="AG37" i="141" s="1"/>
  <c r="AE37" i="141" a="1"/>
  <c r="AE37" i="141" s="1"/>
  <c r="AC37" i="141" a="1"/>
  <c r="AC37" i="141" s="1"/>
  <c r="AK34" i="141" a="1"/>
  <c r="AK34" i="141" s="1"/>
  <c r="AI34" i="141" a="1"/>
  <c r="AI34" i="141"/>
  <c r="AG34" i="141" a="1"/>
  <c r="AG34" i="141" s="1"/>
  <c r="AE34" i="141" a="1"/>
  <c r="AE34" i="141" s="1"/>
  <c r="AC34" i="141" a="1"/>
  <c r="AC34" i="141" s="1"/>
  <c r="AK31" i="141" a="1"/>
  <c r="AK31" i="141" s="1"/>
  <c r="AI31" i="141" a="1"/>
  <c r="AI31" i="141" s="1"/>
  <c r="AG31" i="141" a="1"/>
  <c r="AG31" i="141" s="1"/>
  <c r="AE31" i="141" a="1"/>
  <c r="AE31" i="141" s="1"/>
  <c r="AC31" i="141" a="1"/>
  <c r="AC31" i="141"/>
  <c r="AK28" i="141" a="1"/>
  <c r="AK28" i="141" s="1"/>
  <c r="AI28" i="141" a="1"/>
  <c r="AI28" i="141" s="1"/>
  <c r="AG28" i="141" a="1"/>
  <c r="AG28" i="141" s="1"/>
  <c r="AE28" i="141" a="1"/>
  <c r="AE28" i="141" s="1"/>
  <c r="AC28" i="141" a="1"/>
  <c r="AC28" i="141" s="1"/>
  <c r="AK15" i="141" a="1"/>
  <c r="AK15" i="141" s="1"/>
  <c r="AI15" i="141" a="1"/>
  <c r="AI15" i="141" s="1"/>
  <c r="AG15" i="141" a="1"/>
  <c r="AG15" i="141" s="1"/>
  <c r="AE15" i="141" a="1"/>
  <c r="AE15" i="141" s="1"/>
  <c r="AC15" i="141" a="1"/>
  <c r="AC15" i="141" s="1"/>
  <c r="AK12" i="141" a="1"/>
  <c r="AK12" i="141" s="1"/>
  <c r="AI12" i="141" a="1"/>
  <c r="AI12" i="141"/>
  <c r="AG12" i="141" a="1"/>
  <c r="AG12" i="141" s="1"/>
  <c r="AE12" i="141" a="1"/>
  <c r="AE12" i="141" s="1"/>
  <c r="AC12" i="141" a="1"/>
  <c r="AC12" i="141" s="1"/>
  <c r="A30" i="141"/>
  <c r="A29" i="141"/>
  <c r="A28" i="141"/>
  <c r="A27" i="141"/>
  <c r="AK53" i="141" a="1"/>
  <c r="AK53" i="141"/>
  <c r="AI53" i="141" a="1"/>
  <c r="AI53" i="141"/>
  <c r="AG53" i="141" a="1"/>
  <c r="AG53" i="141" s="1"/>
  <c r="AE53" i="141" a="1"/>
  <c r="AE53" i="141"/>
  <c r="AC53" i="141" a="1"/>
  <c r="AC53" i="141"/>
  <c r="AJ95" i="141"/>
  <c r="AH95" i="141"/>
  <c r="AF95" i="141"/>
  <c r="AD95" i="141"/>
  <c r="AB95" i="141"/>
  <c r="AJ94" i="141"/>
  <c r="AH94" i="141"/>
  <c r="AF94" i="141"/>
  <c r="AD94" i="141"/>
  <c r="AB94" i="141"/>
  <c r="AJ93" i="141"/>
  <c r="AH93" i="141"/>
  <c r="AF93" i="141"/>
  <c r="AD93" i="141"/>
  <c r="AB93" i="141"/>
  <c r="AJ92" i="141"/>
  <c r="AH92" i="141"/>
  <c r="AF92" i="141"/>
  <c r="AD92" i="141"/>
  <c r="AB92" i="141"/>
  <c r="AJ91" i="141"/>
  <c r="AH91" i="141"/>
  <c r="AF91" i="141"/>
  <c r="AD91" i="141"/>
  <c r="AB91" i="141"/>
  <c r="AJ90" i="141"/>
  <c r="AH90" i="141"/>
  <c r="AF90" i="141"/>
  <c r="AD90" i="141"/>
  <c r="AB90" i="141"/>
  <c r="AJ89" i="141"/>
  <c r="AH89" i="141"/>
  <c r="AF89" i="141"/>
  <c r="AD89" i="141"/>
  <c r="AB89" i="141"/>
  <c r="AJ88" i="141"/>
  <c r="AH88" i="141"/>
  <c r="AF88" i="141"/>
  <c r="AD88" i="141"/>
  <c r="AB88" i="141"/>
  <c r="AJ87" i="141"/>
  <c r="AH87" i="141"/>
  <c r="AF87" i="141"/>
  <c r="AD87" i="141"/>
  <c r="AB87" i="141"/>
  <c r="AJ86" i="141"/>
  <c r="AH86" i="141"/>
  <c r="AF86" i="141"/>
  <c r="AD86" i="141"/>
  <c r="AB86" i="141"/>
  <c r="AJ85" i="141"/>
  <c r="AH85" i="141"/>
  <c r="AF85" i="141"/>
  <c r="AD85" i="141"/>
  <c r="AB85" i="141"/>
  <c r="AJ84" i="141"/>
  <c r="AH84" i="141"/>
  <c r="AF84" i="141"/>
  <c r="AD84" i="141"/>
  <c r="AB84" i="141"/>
  <c r="AJ83" i="141"/>
  <c r="AH83" i="141"/>
  <c r="AF83" i="141"/>
  <c r="AD83" i="141"/>
  <c r="AB83" i="141"/>
  <c r="AJ82" i="141"/>
  <c r="AH82" i="141"/>
  <c r="AF82" i="141"/>
  <c r="AD82" i="141"/>
  <c r="AB82" i="141"/>
  <c r="AJ81" i="141"/>
  <c r="AH81" i="141"/>
  <c r="AF81" i="141"/>
  <c r="AD81" i="141"/>
  <c r="AB81" i="141"/>
  <c r="AJ80" i="141"/>
  <c r="AH80" i="141"/>
  <c r="AF80" i="141"/>
  <c r="AD80" i="141"/>
  <c r="AB80" i="141"/>
  <c r="AJ79" i="141"/>
  <c r="AH79" i="141"/>
  <c r="AF79" i="141"/>
  <c r="AD79" i="141"/>
  <c r="AB79" i="141"/>
  <c r="AJ78" i="141"/>
  <c r="AH78" i="141"/>
  <c r="AF78" i="141"/>
  <c r="AD78" i="141"/>
  <c r="AB78" i="141"/>
  <c r="AJ77" i="141"/>
  <c r="AH77" i="141"/>
  <c r="AF77" i="141"/>
  <c r="AD77" i="141"/>
  <c r="AB77" i="141"/>
  <c r="AJ76" i="141"/>
  <c r="AH76" i="141"/>
  <c r="AF76" i="141"/>
  <c r="AD76" i="141"/>
  <c r="AB76" i="141"/>
  <c r="AJ75" i="141"/>
  <c r="AH75" i="141"/>
  <c r="AF75" i="141"/>
  <c r="AD75" i="141"/>
  <c r="AB75" i="141"/>
  <c r="AJ74" i="141"/>
  <c r="AH74" i="141"/>
  <c r="AF74" i="141"/>
  <c r="AD74" i="141"/>
  <c r="AB74" i="141"/>
  <c r="AJ73" i="141"/>
  <c r="AH73" i="141"/>
  <c r="AF73" i="141"/>
  <c r="AD73" i="141"/>
  <c r="AB73" i="141"/>
  <c r="AJ72" i="141"/>
  <c r="AH72" i="141"/>
  <c r="AF72" i="141"/>
  <c r="AD72" i="141"/>
  <c r="AB72" i="141"/>
  <c r="AJ71" i="141"/>
  <c r="AH71" i="141"/>
  <c r="AF71" i="141"/>
  <c r="AD71" i="141"/>
  <c r="AB71" i="141"/>
  <c r="AJ70" i="141"/>
  <c r="AH70" i="141"/>
  <c r="AF70" i="141"/>
  <c r="AD70" i="141"/>
  <c r="AB70" i="141"/>
  <c r="AJ69" i="141"/>
  <c r="AH69" i="141"/>
  <c r="AF69" i="141"/>
  <c r="AD69" i="141"/>
  <c r="AB69" i="141"/>
  <c r="AJ68" i="141"/>
  <c r="AH68" i="141"/>
  <c r="AF68" i="141"/>
  <c r="AD68" i="141"/>
  <c r="AB68" i="141"/>
  <c r="AJ67" i="141"/>
  <c r="AH67" i="141"/>
  <c r="AF67" i="141"/>
  <c r="AD67" i="141"/>
  <c r="AB67" i="141"/>
  <c r="AJ66" i="141"/>
  <c r="AH66" i="141"/>
  <c r="AF66" i="141"/>
  <c r="AD66" i="141"/>
  <c r="AB66" i="141"/>
  <c r="AJ65" i="141"/>
  <c r="AH65" i="141"/>
  <c r="AF65" i="141"/>
  <c r="AD65" i="141"/>
  <c r="AB65" i="141"/>
  <c r="AJ64" i="141"/>
  <c r="AH64" i="141"/>
  <c r="AF64" i="141"/>
  <c r="AD64" i="141"/>
  <c r="AB64" i="141"/>
  <c r="AJ63" i="141"/>
  <c r="AH63" i="141"/>
  <c r="AF63" i="141"/>
  <c r="AD63" i="141"/>
  <c r="AB63" i="141"/>
  <c r="AJ62" i="141"/>
  <c r="AH62" i="141"/>
  <c r="AF62" i="141"/>
  <c r="AD62" i="141"/>
  <c r="AB62" i="141"/>
  <c r="AJ61" i="141"/>
  <c r="AH61" i="141"/>
  <c r="AF61" i="141"/>
  <c r="AD61" i="141"/>
  <c r="AB61" i="141"/>
  <c r="AJ60" i="141"/>
  <c r="AH60" i="141"/>
  <c r="AF60" i="141"/>
  <c r="AD60" i="141"/>
  <c r="AB60" i="141"/>
  <c r="AJ59" i="141"/>
  <c r="AH59" i="141"/>
  <c r="AF59" i="141"/>
  <c r="AD59" i="141"/>
  <c r="AB59" i="141"/>
  <c r="AJ58" i="141"/>
  <c r="AH58" i="141"/>
  <c r="AF58" i="141"/>
  <c r="AD58" i="141"/>
  <c r="AB58" i="141"/>
  <c r="AJ57" i="141"/>
  <c r="AH57" i="141"/>
  <c r="AF57" i="141"/>
  <c r="AD57" i="141"/>
  <c r="AB57" i="141"/>
  <c r="AJ56" i="141"/>
  <c r="AH56" i="141"/>
  <c r="AF56" i="141"/>
  <c r="AD56" i="141"/>
  <c r="AB56" i="141"/>
  <c r="AJ55" i="141"/>
  <c r="AH55" i="141"/>
  <c r="AF55" i="141"/>
  <c r="AD55" i="141"/>
  <c r="AB55" i="141"/>
  <c r="AJ54" i="141"/>
  <c r="AH54" i="141"/>
  <c r="AF54" i="141"/>
  <c r="AD54" i="141"/>
  <c r="AB54" i="141"/>
  <c r="AJ53" i="141"/>
  <c r="AH53" i="141"/>
  <c r="AF53" i="141"/>
  <c r="AD53" i="141"/>
  <c r="AB53" i="141"/>
  <c r="AJ52" i="141"/>
  <c r="AH52" i="141"/>
  <c r="AF52" i="141"/>
  <c r="AD52" i="141"/>
  <c r="AB52" i="141"/>
  <c r="AJ51" i="141"/>
  <c r="AH51" i="141"/>
  <c r="AF51" i="141"/>
  <c r="AD51" i="141"/>
  <c r="AB51" i="141"/>
  <c r="AJ50" i="141"/>
  <c r="AH50" i="141"/>
  <c r="AF50" i="141"/>
  <c r="AD50" i="141"/>
  <c r="AB50" i="141"/>
  <c r="AJ49" i="141"/>
  <c r="AH49" i="141"/>
  <c r="AF49" i="141"/>
  <c r="AD49" i="141"/>
  <c r="AB49" i="141"/>
  <c r="AJ48" i="141"/>
  <c r="AH48" i="141"/>
  <c r="AF48" i="141"/>
  <c r="AD48" i="141"/>
  <c r="AB48" i="141"/>
  <c r="AJ47" i="141"/>
  <c r="AH47" i="141"/>
  <c r="AF47" i="141"/>
  <c r="AD47" i="141"/>
  <c r="AB47" i="141"/>
  <c r="AJ46" i="141"/>
  <c r="AH46" i="141"/>
  <c r="AF46" i="141"/>
  <c r="AD46" i="141"/>
  <c r="AB46" i="141"/>
  <c r="AJ45" i="141"/>
  <c r="AH45" i="141"/>
  <c r="AF45" i="141"/>
  <c r="AD45" i="141"/>
  <c r="AB45" i="141"/>
  <c r="AJ44" i="141"/>
  <c r="AH44" i="141"/>
  <c r="AF44" i="141"/>
  <c r="AD44" i="141"/>
  <c r="AB44" i="141"/>
  <c r="AJ43" i="141"/>
  <c r="AH43" i="141"/>
  <c r="AF43" i="141"/>
  <c r="AD43" i="141"/>
  <c r="AB43" i="141"/>
  <c r="AJ42" i="141"/>
  <c r="AH42" i="141"/>
  <c r="AF42" i="141"/>
  <c r="AD42" i="141"/>
  <c r="AB42" i="141"/>
  <c r="AJ41" i="141"/>
  <c r="AH41" i="141"/>
  <c r="AF41" i="141"/>
  <c r="AD41" i="141"/>
  <c r="AB41" i="141"/>
  <c r="AJ40" i="141"/>
  <c r="AH40" i="141"/>
  <c r="AF40" i="141"/>
  <c r="AD40" i="141"/>
  <c r="AB40" i="141"/>
  <c r="AJ39" i="141"/>
  <c r="AH39" i="141"/>
  <c r="AF39" i="141"/>
  <c r="AD39" i="141"/>
  <c r="AB39" i="141"/>
  <c r="AJ38" i="141"/>
  <c r="AH38" i="141"/>
  <c r="AF38" i="141"/>
  <c r="AD38" i="141"/>
  <c r="AB38" i="141"/>
  <c r="AJ37" i="141"/>
  <c r="AH37" i="141"/>
  <c r="AF37" i="141"/>
  <c r="AD37" i="141"/>
  <c r="AB37" i="141"/>
  <c r="AJ36" i="141"/>
  <c r="AH36" i="141"/>
  <c r="AF36" i="141"/>
  <c r="AD36" i="141"/>
  <c r="AB36" i="141"/>
  <c r="AJ35" i="141"/>
  <c r="AH35" i="141"/>
  <c r="AF35" i="141"/>
  <c r="AD35" i="141"/>
  <c r="AB35" i="141"/>
  <c r="AJ34" i="141"/>
  <c r="AH34" i="141"/>
  <c r="AF34" i="141"/>
  <c r="AD34" i="141"/>
  <c r="AB34" i="141"/>
  <c r="AJ33" i="141"/>
  <c r="AH33" i="141"/>
  <c r="AF33" i="141"/>
  <c r="AD33" i="141"/>
  <c r="AB33" i="141"/>
  <c r="AJ32" i="141"/>
  <c r="AH32" i="141"/>
  <c r="AF32" i="141"/>
  <c r="AD32" i="141"/>
  <c r="AB32" i="141"/>
  <c r="AJ31" i="141"/>
  <c r="AH31" i="141"/>
  <c r="AF31" i="141"/>
  <c r="AD31" i="141"/>
  <c r="AB31" i="141"/>
  <c r="AJ30" i="141"/>
  <c r="AH30" i="141"/>
  <c r="AF30" i="141"/>
  <c r="AD30" i="141"/>
  <c r="AB30" i="141"/>
  <c r="AJ29" i="141"/>
  <c r="AH29" i="141"/>
  <c r="AF29" i="141"/>
  <c r="AD29" i="141"/>
  <c r="AB29" i="141"/>
  <c r="AJ28" i="141"/>
  <c r="AH28" i="141"/>
  <c r="AF28" i="141"/>
  <c r="AD28" i="141"/>
  <c r="AB28" i="141"/>
  <c r="AJ27" i="141"/>
  <c r="AH27" i="141"/>
  <c r="AF27" i="141"/>
  <c r="AD27" i="141"/>
  <c r="AB27" i="141"/>
  <c r="AJ26" i="141"/>
  <c r="AH26" i="141"/>
  <c r="AF26" i="141"/>
  <c r="AD26" i="141"/>
  <c r="AB26" i="141"/>
  <c r="AJ25" i="141"/>
  <c r="AH25" i="141"/>
  <c r="AF25" i="141"/>
  <c r="AD25" i="141"/>
  <c r="AB25" i="141"/>
  <c r="AJ24" i="141"/>
  <c r="AH24" i="141"/>
  <c r="AF24" i="141"/>
  <c r="AD24" i="141"/>
  <c r="AB24" i="141"/>
  <c r="AJ23" i="141"/>
  <c r="AH23" i="141"/>
  <c r="AF23" i="141"/>
  <c r="AD23" i="141"/>
  <c r="AB23" i="141"/>
  <c r="AJ22" i="141"/>
  <c r="AH22" i="141"/>
  <c r="AF22" i="141"/>
  <c r="AD22" i="141"/>
  <c r="AB22" i="141"/>
  <c r="AJ21" i="141"/>
  <c r="AH21" i="141"/>
  <c r="AF21" i="141"/>
  <c r="AD21" i="141"/>
  <c r="AB21" i="141"/>
  <c r="AJ20" i="141"/>
  <c r="AH20" i="141"/>
  <c r="AF20" i="141"/>
  <c r="AD20" i="141"/>
  <c r="AB20" i="141"/>
  <c r="AJ19" i="141"/>
  <c r="AH19" i="141"/>
  <c r="AF19" i="141"/>
  <c r="AD19" i="141"/>
  <c r="AB19" i="141"/>
  <c r="AJ18" i="141"/>
  <c r="AH18" i="141"/>
  <c r="AF18" i="141"/>
  <c r="AD18" i="141"/>
  <c r="AB18" i="141"/>
  <c r="AJ17" i="141"/>
  <c r="AH17" i="141"/>
  <c r="AF17" i="141"/>
  <c r="AD17" i="141"/>
  <c r="AB17" i="141"/>
  <c r="AJ16" i="141"/>
  <c r="AK9" i="141" s="1" a="1"/>
  <c r="AK9" i="141" s="1"/>
  <c r="AH16" i="141"/>
  <c r="AF16" i="141"/>
  <c r="AD16" i="141"/>
  <c r="AB16" i="141"/>
  <c r="AJ15" i="141"/>
  <c r="AH15" i="141"/>
  <c r="AI7" i="141" s="1" a="1"/>
  <c r="AI7" i="141" s="1"/>
  <c r="AF15" i="141"/>
  <c r="AG16" i="141" s="1" a="1"/>
  <c r="AG16" i="141" s="1"/>
  <c r="AD15" i="141"/>
  <c r="AB15" i="141"/>
  <c r="AJ14" i="141"/>
  <c r="AI14" i="141" a="1"/>
  <c r="AI14" i="141" s="1"/>
  <c r="AH14" i="141"/>
  <c r="AF14" i="141"/>
  <c r="AD14" i="141"/>
  <c r="AE9" i="141" s="1" a="1"/>
  <c r="AE9" i="141" s="1"/>
  <c r="AB14" i="141"/>
  <c r="AJ13" i="141"/>
  <c r="AI13" i="141" a="1"/>
  <c r="AI13" i="141" s="1"/>
  <c r="AH13" i="141"/>
  <c r="AG13" i="141" a="1"/>
  <c r="AG13" i="141" s="1"/>
  <c r="AF13" i="141"/>
  <c r="AD13" i="141"/>
  <c r="AB13" i="141"/>
  <c r="AJ12" i="141"/>
  <c r="AH12" i="141"/>
  <c r="AF12" i="141"/>
  <c r="AD12" i="141"/>
  <c r="AB12" i="141"/>
  <c r="AJ11" i="141"/>
  <c r="AI11" i="141"/>
  <c r="AI11" i="141" a="1"/>
  <c r="AH11" i="141"/>
  <c r="AF11" i="141"/>
  <c r="AE11" i="141" a="1"/>
  <c r="AE11" i="141" s="1"/>
  <c r="AD11" i="141"/>
  <c r="AB11" i="141"/>
  <c r="AJ10" i="141"/>
  <c r="AI10" i="141" a="1"/>
  <c r="AI10" i="141" s="1"/>
  <c r="AH10" i="141"/>
  <c r="AF10" i="141"/>
  <c r="AE10" i="141" a="1"/>
  <c r="AE10" i="141" s="1"/>
  <c r="AD10" i="141"/>
  <c r="AB10" i="141"/>
  <c r="AJ9" i="141"/>
  <c r="AI9" i="141" a="1"/>
  <c r="AI9" i="141" s="1"/>
  <c r="AH9" i="141"/>
  <c r="AF9" i="141"/>
  <c r="AD9" i="141"/>
  <c r="AB9" i="141"/>
  <c r="AK8" i="141" a="1"/>
  <c r="AK8" i="141" s="1"/>
  <c r="AJ8" i="141"/>
  <c r="AI8" i="141" a="1"/>
  <c r="AI8" i="141" s="1"/>
  <c r="AH8" i="141"/>
  <c r="AF8" i="141"/>
  <c r="AD8" i="141"/>
  <c r="AB8" i="141"/>
  <c r="AK7" i="141" a="1"/>
  <c r="AK7" i="141" s="1"/>
  <c r="AJ7" i="141"/>
  <c r="AH7" i="141"/>
  <c r="AF7" i="141"/>
  <c r="AE7" i="141" a="1"/>
  <c r="AE7" i="141" s="1"/>
  <c r="AD7" i="141"/>
  <c r="AB7" i="141"/>
  <c r="AK6" i="141"/>
  <c r="AK6" i="141" a="1"/>
  <c r="AJ6" i="141"/>
  <c r="AH6" i="141"/>
  <c r="AG6" i="141" a="1"/>
  <c r="AG6" i="141" s="1"/>
  <c r="AF6" i="141"/>
  <c r="AE6" i="141" a="1"/>
  <c r="AE6" i="141" s="1"/>
  <c r="AD6" i="141"/>
  <c r="AB6" i="141"/>
  <c r="AK5" i="141" a="1"/>
  <c r="AK5" i="141" s="1"/>
  <c r="AJ5" i="141"/>
  <c r="AH5" i="141"/>
  <c r="AG5" i="141" a="1"/>
  <c r="AG5" i="141" s="1"/>
  <c r="AF5" i="141"/>
  <c r="AD5" i="141"/>
  <c r="AB5" i="141"/>
  <c r="AK4" i="141" a="1"/>
  <c r="AK4" i="141" s="1"/>
  <c r="AJ4" i="141"/>
  <c r="AH4" i="141"/>
  <c r="AG4" i="141" a="1"/>
  <c r="AG4" i="141" s="1"/>
  <c r="AF4" i="141"/>
  <c r="AD4" i="141"/>
  <c r="AB4" i="141"/>
  <c r="AK3" i="141" a="1"/>
  <c r="AK3" i="141" s="1"/>
  <c r="AJ3" i="141"/>
  <c r="AI3" i="141" a="1"/>
  <c r="AI3" i="141" s="1"/>
  <c r="AH3" i="141"/>
  <c r="AG3" i="141" a="1"/>
  <c r="AG3" i="141" s="1"/>
  <c r="AF3" i="141"/>
  <c r="AG91" i="141" s="1" a="1"/>
  <c r="AG91" i="141" s="1"/>
  <c r="AD3" i="141"/>
  <c r="AB3" i="141"/>
  <c r="AJ2" i="141"/>
  <c r="AI2" i="141" a="1"/>
  <c r="AI2" i="141" s="1"/>
  <c r="AH2" i="141"/>
  <c r="AG2" i="141" a="1"/>
  <c r="AG2" i="141" s="1"/>
  <c r="AF2" i="141"/>
  <c r="AD2" i="141"/>
  <c r="AB2" i="141"/>
  <c r="AC18" i="141" s="1" a="1"/>
  <c r="AC18" i="141" s="1"/>
  <c r="AC2" i="141" l="1" a="1"/>
  <c r="AC2" i="141" s="1"/>
  <c r="AC3" i="141" a="1"/>
  <c r="AC3" i="141" s="1"/>
  <c r="AC4" i="141" a="1"/>
  <c r="AC4" i="141" s="1"/>
  <c r="AE16" i="141" a="1"/>
  <c r="AE16" i="141" s="1"/>
  <c r="AC5" i="141" a="1"/>
  <c r="AC5" i="141" s="1"/>
  <c r="AC6" i="141" a="1"/>
  <c r="AC6" i="141" s="1"/>
  <c r="AG8" i="141" a="1"/>
  <c r="AG8" i="141" s="1"/>
  <c r="AK10" i="141" a="1"/>
  <c r="AK10" i="141" s="1"/>
  <c r="AK14" i="141" a="1"/>
  <c r="AK14" i="141" s="1"/>
  <c r="AE2" i="141" a="1"/>
  <c r="AE2" i="141" s="1"/>
  <c r="AE3" i="141" a="1"/>
  <c r="AE3" i="141" s="1"/>
  <c r="AI4" i="141" a="1"/>
  <c r="AI4" i="141" s="1"/>
  <c r="AI5" i="141" a="1"/>
  <c r="AI5" i="141" s="1"/>
  <c r="AC7" i="141" a="1"/>
  <c r="AC7" i="141" s="1"/>
  <c r="AC8" i="141" a="1"/>
  <c r="AC8" i="141" s="1"/>
  <c r="AG9" i="141" a="1"/>
  <c r="AG9" i="141" s="1"/>
  <c r="AG10" i="141" a="1"/>
  <c r="AG10" i="141" s="1"/>
  <c r="AK11" i="141" a="1"/>
  <c r="AK11" i="141" s="1"/>
  <c r="AG67" i="141" a="1"/>
  <c r="AG67" i="141" s="1"/>
  <c r="AC17" i="141" a="1"/>
  <c r="AC17" i="141" s="1"/>
  <c r="AG18" i="141" a="1"/>
  <c r="AG18" i="141" s="1"/>
  <c r="AK2" i="141" a="1"/>
  <c r="AK2" i="141" s="1"/>
  <c r="AE4" i="141" a="1"/>
  <c r="AE4" i="141" s="1"/>
  <c r="AE5" i="141" a="1"/>
  <c r="AE5" i="141" s="1"/>
  <c r="AI6" i="141" a="1"/>
  <c r="AI6" i="141" s="1"/>
  <c r="AC9" i="141" a="1"/>
  <c r="AC9" i="141" s="1"/>
  <c r="AC10" i="141" a="1"/>
  <c r="AC10" i="141" s="1"/>
  <c r="AG11" i="141" a="1"/>
  <c r="AG11" i="141" s="1"/>
  <c r="AK13" i="141" a="1"/>
  <c r="AK13" i="141" s="1"/>
  <c r="AI80" i="141" a="1"/>
  <c r="AI80" i="141" s="1"/>
  <c r="AI69" i="141" a="1"/>
  <c r="AI69" i="141" s="1"/>
  <c r="AI62" i="141" a="1"/>
  <c r="AI62" i="141" s="1"/>
  <c r="AI60" i="141" a="1"/>
  <c r="AI60" i="141" s="1"/>
  <c r="AI49" i="141" a="1"/>
  <c r="AI49" i="141" s="1"/>
  <c r="AI47" i="141" a="1"/>
  <c r="AI47" i="141" s="1"/>
  <c r="AI39" i="141" a="1"/>
  <c r="AI39" i="141" s="1"/>
  <c r="AI38" i="141" a="1"/>
  <c r="AI38" i="141" s="1"/>
  <c r="AI30" i="141" a="1"/>
  <c r="AI30" i="141" s="1"/>
  <c r="AI23" i="141" a="1"/>
  <c r="AI23" i="141" s="1"/>
  <c r="AI66" i="141" a="1"/>
  <c r="AI66" i="141" s="1"/>
  <c r="AI41" i="141" a="1"/>
  <c r="AI41" i="141" s="1"/>
  <c r="AI32" i="141" a="1"/>
  <c r="AI32" i="141" s="1"/>
  <c r="AI24" i="141" a="1"/>
  <c r="AI24" i="141" s="1"/>
  <c r="AI17" i="141" a="1"/>
  <c r="AI17" i="141" s="1"/>
  <c r="AI16" i="141" a="1"/>
  <c r="AI16" i="141" s="1"/>
  <c r="AI59" i="141" a="1"/>
  <c r="AI59" i="141" s="1"/>
  <c r="AI55" i="141" a="1"/>
  <c r="AI55" i="141" s="1"/>
  <c r="AI25" i="141" a="1"/>
  <c r="AI25" i="141" s="1"/>
  <c r="AI70" i="141" a="1"/>
  <c r="AI70" i="141" s="1"/>
  <c r="AI63" i="141" a="1"/>
  <c r="AI63" i="141" s="1"/>
  <c r="AI61" i="141" a="1"/>
  <c r="AI61" i="141" s="1"/>
  <c r="AI48" i="141" a="1"/>
  <c r="AI48" i="141" s="1"/>
  <c r="AI43" i="141" a="1"/>
  <c r="AI43" i="141" s="1"/>
  <c r="AI42" i="141" a="1"/>
  <c r="AI42" i="141" s="1"/>
  <c r="AI35" i="141" a="1"/>
  <c r="AI35" i="141" s="1"/>
  <c r="AI27" i="141" a="1"/>
  <c r="AI27" i="141" s="1"/>
  <c r="AI26" i="141" a="1"/>
  <c r="AI26" i="141" s="1"/>
  <c r="AI19" i="141" a="1"/>
  <c r="AI19" i="141" s="1"/>
  <c r="AI18" i="141" a="1"/>
  <c r="AI18" i="141" s="1"/>
  <c r="AI56" i="141" a="1"/>
  <c r="AI56" i="141" s="1"/>
  <c r="AK64" i="141" a="1"/>
  <c r="AK64" i="141" s="1"/>
  <c r="AK55" i="141" a="1"/>
  <c r="AK55" i="141" s="1"/>
  <c r="AK42" i="141" a="1"/>
  <c r="AK42" i="141" s="1"/>
  <c r="AK33" i="141" a="1"/>
  <c r="AK33" i="141" s="1"/>
  <c r="AK26" i="141" a="1"/>
  <c r="AK26" i="141" s="1"/>
  <c r="AK25" i="141" a="1"/>
  <c r="AK25" i="141" s="1"/>
  <c r="AK18" i="141" a="1"/>
  <c r="AK18" i="141" s="1"/>
  <c r="AK57" i="141" a="1"/>
  <c r="AK57" i="141" s="1"/>
  <c r="AK43" i="141" a="1"/>
  <c r="AK43" i="141" s="1"/>
  <c r="AK36" i="141" a="1"/>
  <c r="AK36" i="141" s="1"/>
  <c r="AK35" i="141" a="1"/>
  <c r="AK35" i="141" s="1"/>
  <c r="AK27" i="141" a="1"/>
  <c r="AK27" i="141" s="1"/>
  <c r="AK19" i="141" a="1"/>
  <c r="AK19" i="141" s="1"/>
  <c r="AK87" i="141" a="1"/>
  <c r="AK87" i="141" s="1"/>
  <c r="AK65" i="141" a="1"/>
  <c r="AK65" i="141" s="1"/>
  <c r="AK54" i="141" a="1"/>
  <c r="AK54" i="141" s="1"/>
  <c r="AK50" i="141" a="1"/>
  <c r="AK50" i="141" s="1"/>
  <c r="AK44" i="141" a="1"/>
  <c r="AK44" i="141" s="1"/>
  <c r="AK20" i="141" a="1"/>
  <c r="AK20" i="141" s="1"/>
  <c r="AK56" i="141" a="1"/>
  <c r="AK56" i="141" s="1"/>
  <c r="AK46" i="141" a="1"/>
  <c r="AK46" i="141" s="1"/>
  <c r="AK45" i="141" a="1"/>
  <c r="AK45" i="141" s="1"/>
  <c r="AK38" i="141" a="1"/>
  <c r="AK38" i="141" s="1"/>
  <c r="AK30" i="141" a="1"/>
  <c r="AK30" i="141" s="1"/>
  <c r="AK22" i="141" a="1"/>
  <c r="AK22" i="141" s="1"/>
  <c r="AK21" i="141" a="1"/>
  <c r="AK21" i="141" s="1"/>
  <c r="AK66" i="141" a="1"/>
  <c r="AK66" i="141" s="1"/>
  <c r="AK51" i="141" a="1"/>
  <c r="AK51" i="141" s="1"/>
  <c r="AK32" i="141" a="1"/>
  <c r="AK32" i="141" s="1"/>
  <c r="AC11" i="141" a="1"/>
  <c r="AC11" i="141" s="1"/>
  <c r="AE17" i="141" a="1"/>
  <c r="AE17" i="141" s="1"/>
  <c r="AE8" i="141" a="1"/>
  <c r="AE8" i="141" s="1"/>
  <c r="AC13" i="141" a="1"/>
  <c r="AC13" i="141" s="1"/>
  <c r="AC14" i="141" a="1"/>
  <c r="AC14" i="141" s="1"/>
  <c r="AE59" i="141" a="1"/>
  <c r="AE59" i="141" s="1"/>
  <c r="AE41" i="141" a="1"/>
  <c r="AE41" i="141" s="1"/>
  <c r="AE33" i="141" a="1"/>
  <c r="AE33" i="141" s="1"/>
  <c r="AE25" i="141" a="1"/>
  <c r="AE25" i="141" s="1"/>
  <c r="AE24" i="141" a="1"/>
  <c r="AE24" i="141" s="1"/>
  <c r="AE63" i="141" a="1"/>
  <c r="AE63" i="141" s="1"/>
  <c r="AE48" i="141" a="1"/>
  <c r="AE48" i="141" s="1"/>
  <c r="AE42" i="141" a="1"/>
  <c r="AE42" i="141" s="1"/>
  <c r="AE27" i="141" a="1"/>
  <c r="AE27" i="141" s="1"/>
  <c r="AE26" i="141" a="1"/>
  <c r="AE26" i="141" s="1"/>
  <c r="AE18" i="141" a="1"/>
  <c r="AE18" i="141" s="1"/>
  <c r="AE76" i="141" a="1"/>
  <c r="AE76" i="141" s="1"/>
  <c r="AE67" i="141" a="1"/>
  <c r="AE67" i="141" s="1"/>
  <c r="AE65" i="141" a="1"/>
  <c r="AE65" i="141" s="1"/>
  <c r="AE54" i="141" a="1"/>
  <c r="AE54" i="141" s="1"/>
  <c r="AE35" i="141" a="1"/>
  <c r="AE35" i="141" s="1"/>
  <c r="AE58" i="141" a="1"/>
  <c r="AE58" i="141" s="1"/>
  <c r="AE45" i="141" a="1"/>
  <c r="AE45" i="141" s="1"/>
  <c r="AE36" i="141" a="1"/>
  <c r="AE36" i="141" s="1"/>
  <c r="AE29" i="141" a="1"/>
  <c r="AE29" i="141" s="1"/>
  <c r="AE21" i="141" a="1"/>
  <c r="AE21" i="141" s="1"/>
  <c r="AE68" i="141" a="1"/>
  <c r="AE68" i="141" s="1"/>
  <c r="AE57" i="141" a="1"/>
  <c r="AE57" i="141" s="1"/>
  <c r="AE47" i="141" a="1"/>
  <c r="AE47" i="141" s="1"/>
  <c r="AE23" i="141" a="1"/>
  <c r="AE23" i="141" s="1"/>
  <c r="AC94" i="141" a="1"/>
  <c r="AC94" i="141" s="1"/>
  <c r="AC92" i="141" a="1"/>
  <c r="AC92" i="141" s="1"/>
  <c r="AC90" i="141" a="1"/>
  <c r="AC90" i="141" s="1"/>
  <c r="AC88" i="141" a="1"/>
  <c r="AC88" i="141" s="1"/>
  <c r="AC86" i="141" a="1"/>
  <c r="AC86" i="141" s="1"/>
  <c r="AC84" i="141" a="1"/>
  <c r="AC84" i="141" s="1"/>
  <c r="AC82" i="141" a="1"/>
  <c r="AC82" i="141" s="1"/>
  <c r="AC80" i="141" a="1"/>
  <c r="AC80" i="141" s="1"/>
  <c r="AC91" i="141" a="1"/>
  <c r="AC91" i="141" s="1"/>
  <c r="AC85" i="141" a="1"/>
  <c r="AC85" i="141" s="1"/>
  <c r="AC79" i="141" a="1"/>
  <c r="AC79" i="141" s="1"/>
  <c r="AC76" i="141" a="1"/>
  <c r="AC76" i="141" s="1"/>
  <c r="AC75" i="141" a="1"/>
  <c r="AC75" i="141" s="1"/>
  <c r="AC64" i="141" a="1"/>
  <c r="AC64" i="141" s="1"/>
  <c r="AC63" i="141" a="1"/>
  <c r="AC63" i="141" s="1"/>
  <c r="AC87" i="141" a="1"/>
  <c r="AC87" i="141" s="1"/>
  <c r="AC74" i="141" a="1"/>
  <c r="AC74" i="141" s="1"/>
  <c r="AC66" i="141" a="1"/>
  <c r="AC66" i="141" s="1"/>
  <c r="AC57" i="141" a="1"/>
  <c r="AC57" i="141" s="1"/>
  <c r="AC56" i="141" a="1"/>
  <c r="AC56" i="141" s="1"/>
  <c r="AC89" i="141" a="1"/>
  <c r="AC89" i="141" s="1"/>
  <c r="AC67" i="141" a="1"/>
  <c r="AC67" i="141" s="1"/>
  <c r="AC55" i="141" a="1"/>
  <c r="AC55" i="141" s="1"/>
  <c r="AC54" i="141" a="1"/>
  <c r="AC54" i="141" s="1"/>
  <c r="AC81" i="141" a="1"/>
  <c r="AC81" i="141" s="1"/>
  <c r="AC77" i="141" a="1"/>
  <c r="AC77" i="141" s="1"/>
  <c r="AC83" i="141" a="1"/>
  <c r="AC83" i="141" s="1"/>
  <c r="AC71" i="141" a="1"/>
  <c r="AC71" i="141" s="1"/>
  <c r="AC70" i="141" a="1"/>
  <c r="AC70" i="141" s="1"/>
  <c r="AC93" i="141" a="1"/>
  <c r="AC93" i="141" s="1"/>
  <c r="AC78" i="141" a="1"/>
  <c r="AC78" i="141" s="1"/>
  <c r="AC61" i="141" a="1"/>
  <c r="AC61" i="141" s="1"/>
  <c r="AC60" i="141" a="1"/>
  <c r="AC60" i="141" s="1"/>
  <c r="AC49" i="141" a="1"/>
  <c r="AC49" i="141" s="1"/>
  <c r="AC48" i="141" a="1"/>
  <c r="AC48" i="141" s="1"/>
  <c r="AC36" i="141" a="1"/>
  <c r="AC36" i="141" s="1"/>
  <c r="AC25" i="141" a="1"/>
  <c r="AC25" i="141" s="1"/>
  <c r="AC24" i="141" a="1"/>
  <c r="AC24" i="141" s="1"/>
  <c r="AC51" i="141" a="1"/>
  <c r="AC51" i="141" s="1"/>
  <c r="AC46" i="141" a="1"/>
  <c r="AC46" i="141" s="1"/>
  <c r="AC45" i="141" a="1"/>
  <c r="AC45" i="141" s="1"/>
  <c r="AC38" i="141" a="1"/>
  <c r="AC38" i="141" s="1"/>
  <c r="AC30" i="141" a="1"/>
  <c r="AC30" i="141" s="1"/>
  <c r="AC29" i="141" a="1"/>
  <c r="AC29" i="141" s="1"/>
  <c r="AC22" i="141" a="1"/>
  <c r="AC22" i="141" s="1"/>
  <c r="AC21" i="141" a="1"/>
  <c r="AC21" i="141" s="1"/>
  <c r="AC68" i="141" a="1"/>
  <c r="AC68" i="141" s="1"/>
  <c r="AC47" i="141" a="1"/>
  <c r="AC47" i="141" s="1"/>
  <c r="AC39" i="141" a="1"/>
  <c r="AC39" i="141" s="1"/>
  <c r="AC32" i="141" a="1"/>
  <c r="AC32" i="141" s="1"/>
  <c r="AC23" i="141" a="1"/>
  <c r="AC23" i="141" s="1"/>
  <c r="AC59" i="141" a="1"/>
  <c r="AC59" i="141" s="1"/>
  <c r="AC50" i="141" a="1"/>
  <c r="AC50" i="141" s="1"/>
  <c r="AC16" i="141" a="1"/>
  <c r="AC16" i="141" s="1"/>
  <c r="AC52" i="141" a="1"/>
  <c r="AC52" i="141" s="1"/>
  <c r="AC42" i="141" a="1"/>
  <c r="AC42" i="141" s="1"/>
  <c r="AC41" i="141" a="1"/>
  <c r="AC41" i="141" s="1"/>
  <c r="AC33" i="141" a="1"/>
  <c r="AC33" i="141" s="1"/>
  <c r="AC26" i="141" a="1"/>
  <c r="AC26" i="141" s="1"/>
  <c r="AC95" i="141" a="1"/>
  <c r="AC95" i="141" s="1"/>
  <c r="AC73" i="141" a="1"/>
  <c r="AC73" i="141" s="1"/>
  <c r="AC69" i="141" a="1"/>
  <c r="AC69" i="141" s="1"/>
  <c r="AC65" i="141" a="1"/>
  <c r="AC65" i="141" s="1"/>
  <c r="AC44" i="141" a="1"/>
  <c r="AC44" i="141" s="1"/>
  <c r="AC43" i="141" a="1"/>
  <c r="AC43" i="141" s="1"/>
  <c r="AC35" i="141" a="1"/>
  <c r="AC35" i="141" s="1"/>
  <c r="AC27" i="141" a="1"/>
  <c r="AC27" i="141" s="1"/>
  <c r="AC20" i="141" a="1"/>
  <c r="AC20" i="141" s="1"/>
  <c r="AC19" i="141" a="1"/>
  <c r="AC19" i="141" s="1"/>
  <c r="AC72" i="141" a="1"/>
  <c r="AC72" i="141" s="1"/>
  <c r="AC62" i="141" a="1"/>
  <c r="AC62" i="141" s="1"/>
  <c r="AC58" i="141" a="1"/>
  <c r="AC58" i="141" s="1"/>
  <c r="AG20" i="141" a="1"/>
  <c r="AG20" i="141" s="1"/>
  <c r="AG19" i="141" a="1"/>
  <c r="AG19" i="141" s="1"/>
  <c r="AG7" i="141" a="1"/>
  <c r="AG7" i="141" s="1"/>
  <c r="AE13" i="141" a="1"/>
  <c r="AE13" i="141" s="1"/>
  <c r="AG42" i="141" a="1"/>
  <c r="AG42" i="141" s="1"/>
  <c r="AG48" i="141" a="1"/>
  <c r="AG48" i="141" s="1"/>
  <c r="AG52" i="141" a="1"/>
  <c r="AG52" i="141" s="1"/>
  <c r="AG61" i="141" a="1"/>
  <c r="AG61" i="141" s="1"/>
  <c r="AG63" i="141" a="1"/>
  <c r="AG63" i="141" s="1"/>
  <c r="AG70" i="141" a="1"/>
  <c r="AG70" i="141" s="1"/>
  <c r="AE95" i="141" a="1"/>
  <c r="AE95" i="141" s="1"/>
  <c r="AE93" i="141" a="1"/>
  <c r="AE93" i="141" s="1"/>
  <c r="AE91" i="141" a="1"/>
  <c r="AE91" i="141" s="1"/>
  <c r="AE89" i="141" a="1"/>
  <c r="AE89" i="141" s="1"/>
  <c r="AE87" i="141" a="1"/>
  <c r="AE87" i="141" s="1"/>
  <c r="AE85" i="141" a="1"/>
  <c r="AE85" i="141" s="1"/>
  <c r="AE83" i="141" a="1"/>
  <c r="AE83" i="141" s="1"/>
  <c r="AE81" i="141" a="1"/>
  <c r="AE81" i="141" s="1"/>
  <c r="AE79" i="141" a="1"/>
  <c r="AE79" i="141" s="1"/>
  <c r="AE92" i="141" a="1"/>
  <c r="AE92" i="141" s="1"/>
  <c r="AE86" i="141" a="1"/>
  <c r="AE86" i="141" s="1"/>
  <c r="AE80" i="141" a="1"/>
  <c r="AE80" i="141" s="1"/>
  <c r="AE71" i="141" a="1"/>
  <c r="AE71" i="141" s="1"/>
  <c r="AE70" i="141" a="1"/>
  <c r="AE70" i="141" s="1"/>
  <c r="AE94" i="141" a="1"/>
  <c r="AE94" i="141" s="1"/>
  <c r="AE77" i="141" a="1"/>
  <c r="AE77" i="141" s="1"/>
  <c r="AE69" i="141" a="1"/>
  <c r="AE69" i="141" s="1"/>
  <c r="AE52" i="141" a="1"/>
  <c r="AE52" i="141" s="1"/>
  <c r="AE51" i="141" a="1"/>
  <c r="AE51" i="141" s="1"/>
  <c r="AE78" i="141" a="1"/>
  <c r="AE78" i="141" s="1"/>
  <c r="AE62" i="141" a="1"/>
  <c r="AE62" i="141" s="1"/>
  <c r="AE61" i="141" a="1"/>
  <c r="AE61" i="141" s="1"/>
  <c r="AE50" i="141" a="1"/>
  <c r="AE50" i="141" s="1"/>
  <c r="AE49" i="141" a="1"/>
  <c r="AE49" i="141" s="1"/>
  <c r="AE88" i="141" a="1"/>
  <c r="AE88" i="141" s="1"/>
  <c r="AE72" i="141" a="1"/>
  <c r="AE72" i="141" s="1"/>
  <c r="AE90" i="141" a="1"/>
  <c r="AE90" i="141" s="1"/>
  <c r="AE73" i="141" a="1"/>
  <c r="AE73" i="141" s="1"/>
  <c r="AE82" i="141" a="1"/>
  <c r="AE82" i="141" s="1"/>
  <c r="AE74" i="141" a="1"/>
  <c r="AE74" i="141" s="1"/>
  <c r="AE56" i="141" a="1"/>
  <c r="AE56" i="141" s="1"/>
  <c r="AE55" i="141" a="1"/>
  <c r="AE55" i="141" s="1"/>
  <c r="AE44" i="141" a="1"/>
  <c r="AE44" i="141" s="1"/>
  <c r="AE43" i="141" a="1"/>
  <c r="AE43" i="141" s="1"/>
  <c r="AE32" i="141" a="1"/>
  <c r="AE32" i="141" s="1"/>
  <c r="AE20" i="141" a="1"/>
  <c r="AE20" i="141" s="1"/>
  <c r="AE19" i="141" a="1"/>
  <c r="AE19" i="141" s="1"/>
  <c r="AI95" i="141" a="1"/>
  <c r="AI95" i="141" s="1"/>
  <c r="AI93" i="141" a="1"/>
  <c r="AI93" i="141" s="1"/>
  <c r="AI91" i="141" a="1"/>
  <c r="AI91" i="141" s="1"/>
  <c r="AI89" i="141" a="1"/>
  <c r="AI89" i="141" s="1"/>
  <c r="AI87" i="141" a="1"/>
  <c r="AI87" i="141" s="1"/>
  <c r="AI85" i="141" a="1"/>
  <c r="AI85" i="141" s="1"/>
  <c r="AI83" i="141" a="1"/>
  <c r="AI83" i="141" s="1"/>
  <c r="AI81" i="141" a="1"/>
  <c r="AI81" i="141" s="1"/>
  <c r="AI79" i="141" a="1"/>
  <c r="AI79" i="141" s="1"/>
  <c r="AI94" i="141" a="1"/>
  <c r="AI94" i="141" s="1"/>
  <c r="AI88" i="141" a="1"/>
  <c r="AI88" i="141" s="1"/>
  <c r="AI82" i="141" a="1"/>
  <c r="AI82" i="141" s="1"/>
  <c r="AI73" i="141" a="1"/>
  <c r="AI73" i="141" s="1"/>
  <c r="AI72" i="141" a="1"/>
  <c r="AI72" i="141" s="1"/>
  <c r="AI90" i="141" a="1"/>
  <c r="AI90" i="141" s="1"/>
  <c r="AI75" i="141" a="1"/>
  <c r="AI75" i="141" s="1"/>
  <c r="AI68" i="141" a="1"/>
  <c r="AI68" i="141" s="1"/>
  <c r="AI67" i="141" a="1"/>
  <c r="AI67" i="141" s="1"/>
  <c r="AI54" i="141" a="1"/>
  <c r="AI54" i="141" s="1"/>
  <c r="AI92" i="141" a="1"/>
  <c r="AI92" i="141" s="1"/>
  <c r="AI76" i="141" a="1"/>
  <c r="AI76" i="141" s="1"/>
  <c r="AI52" i="141" a="1"/>
  <c r="AI52" i="141" s="1"/>
  <c r="AI51" i="141" a="1"/>
  <c r="AI51" i="141" s="1"/>
  <c r="AI84" i="141" a="1"/>
  <c r="AI84" i="141" s="1"/>
  <c r="AI77" i="141" a="1"/>
  <c r="AI77" i="141" s="1"/>
  <c r="AI86" i="141" a="1"/>
  <c r="AI86" i="141" s="1"/>
  <c r="AI71" i="141" a="1"/>
  <c r="AI71" i="141" s="1"/>
  <c r="AI78" i="141" a="1"/>
  <c r="AI78" i="141" s="1"/>
  <c r="AI64" i="141" a="1"/>
  <c r="AI64" i="141" s="1"/>
  <c r="AI58" i="141" a="1"/>
  <c r="AI58" i="141" s="1"/>
  <c r="AI57" i="141" a="1"/>
  <c r="AI57" i="141" s="1"/>
  <c r="AI46" i="141" a="1"/>
  <c r="AI46" i="141" s="1"/>
  <c r="AI45" i="141" a="1"/>
  <c r="AI45" i="141" s="1"/>
  <c r="AI33" i="141" a="1"/>
  <c r="AI33" i="141" s="1"/>
  <c r="AI22" i="141" a="1"/>
  <c r="AI22" i="141" s="1"/>
  <c r="AI21" i="141" a="1"/>
  <c r="AI21" i="141" s="1"/>
  <c r="AK48" i="141" a="1"/>
  <c r="AK48" i="141" s="1"/>
  <c r="AK47" i="141" a="1"/>
  <c r="AK47" i="141" s="1"/>
  <c r="AE14" i="141" a="1"/>
  <c r="AE14" i="141" s="1"/>
  <c r="AG17" i="141" a="1"/>
  <c r="AG17" i="141" s="1"/>
  <c r="AI20" i="141" a="1"/>
  <c r="AI20" i="141" s="1"/>
  <c r="AE22" i="141" a="1"/>
  <c r="AE22" i="141" s="1"/>
  <c r="AK23" i="141" a="1"/>
  <c r="AK23" i="141" s="1"/>
  <c r="AK24" i="141" a="1"/>
  <c r="AK24" i="141" s="1"/>
  <c r="AG25" i="141" a="1"/>
  <c r="AG25" i="141" s="1"/>
  <c r="AI29" i="141" a="1"/>
  <c r="AI29" i="141" s="1"/>
  <c r="AE30" i="141" a="1"/>
  <c r="AE30" i="141" s="1"/>
  <c r="AG33" i="141" a="1"/>
  <c r="AG33" i="141" s="1"/>
  <c r="AI36" i="141" a="1"/>
  <c r="AI36" i="141" s="1"/>
  <c r="AE38" i="141" a="1"/>
  <c r="AE38" i="141" s="1"/>
  <c r="AE39" i="141" a="1"/>
  <c r="AE39" i="141" s="1"/>
  <c r="AK39" i="141" a="1"/>
  <c r="AK39" i="141" s="1"/>
  <c r="AG41" i="141" a="1"/>
  <c r="AG41" i="141" s="1"/>
  <c r="AI44" i="141" a="1"/>
  <c r="AI44" i="141" s="1"/>
  <c r="AE46" i="141" a="1"/>
  <c r="AE46" i="141" s="1"/>
  <c r="AI50" i="141" a="1"/>
  <c r="AI50" i="141" s="1"/>
  <c r="AG55" i="141" a="1"/>
  <c r="AG55" i="141" s="1"/>
  <c r="AE60" i="141" a="1"/>
  <c r="AE60" i="141" s="1"/>
  <c r="AE64" i="141" a="1"/>
  <c r="AE64" i="141" s="1"/>
  <c r="AI65" i="141" a="1"/>
  <c r="AI65" i="141" s="1"/>
  <c r="AE66" i="141" a="1"/>
  <c r="AE66" i="141" s="1"/>
  <c r="AK69" i="141" a="1"/>
  <c r="AK69" i="141" s="1"/>
  <c r="AK76" i="141" a="1"/>
  <c r="AK76" i="141" s="1"/>
  <c r="AE84" i="141" a="1"/>
  <c r="AE84" i="141" s="1"/>
  <c r="AG23" i="141" a="1"/>
  <c r="AG23" i="141" s="1"/>
  <c r="AG24" i="141" a="1"/>
  <c r="AG24" i="141" s="1"/>
  <c r="AG32" i="141" a="1"/>
  <c r="AG32" i="141" s="1"/>
  <c r="AG47" i="141" a="1"/>
  <c r="AG47" i="141" s="1"/>
  <c r="AG68" i="141" a="1"/>
  <c r="AG68" i="141" s="1"/>
  <c r="AG71" i="141" a="1"/>
  <c r="AG71" i="141" s="1"/>
  <c r="AE75" i="141" a="1"/>
  <c r="AE75" i="141" s="1"/>
  <c r="AG30" i="141" a="1"/>
  <c r="AG30" i="141" s="1"/>
  <c r="AG49" i="141" a="1"/>
  <c r="AG49" i="141" s="1"/>
  <c r="AG60" i="141" a="1"/>
  <c r="AG60" i="141" s="1"/>
  <c r="AG62" i="141" a="1"/>
  <c r="AG62" i="141" s="1"/>
  <c r="AG21" i="141" a="1"/>
  <c r="AG21" i="141" s="1"/>
  <c r="AG22" i="141" a="1"/>
  <c r="AG22" i="141" s="1"/>
  <c r="AG29" i="141" a="1"/>
  <c r="AG29" i="141" s="1"/>
  <c r="AG45" i="141" a="1"/>
  <c r="AG45" i="141" s="1"/>
  <c r="AG46" i="141" a="1"/>
  <c r="AG46" i="141" s="1"/>
  <c r="AI74" i="141" a="1"/>
  <c r="AI74" i="141" s="1"/>
  <c r="AG35" i="141" a="1"/>
  <c r="AG35" i="141" s="1"/>
  <c r="AG36" i="141" a="1"/>
  <c r="AG36" i="141" s="1"/>
  <c r="AG43" i="141" a="1"/>
  <c r="AG43" i="141" s="1"/>
  <c r="AG44" i="141" a="1"/>
  <c r="AG44" i="141" s="1"/>
  <c r="AG54" i="141" a="1"/>
  <c r="AG54" i="141" s="1"/>
  <c r="AG94" i="141" a="1"/>
  <c r="AG94" i="141" s="1"/>
  <c r="AG92" i="141" a="1"/>
  <c r="AG92" i="141" s="1"/>
  <c r="AG90" i="141" a="1"/>
  <c r="AG90" i="141" s="1"/>
  <c r="AG88" i="141" a="1"/>
  <c r="AG88" i="141" s="1"/>
  <c r="AG86" i="141" a="1"/>
  <c r="AG86" i="141" s="1"/>
  <c r="AG84" i="141" a="1"/>
  <c r="AG84" i="141" s="1"/>
  <c r="AG82" i="141" a="1"/>
  <c r="AG82" i="141" s="1"/>
  <c r="AG80" i="141" a="1"/>
  <c r="AG80" i="141" s="1"/>
  <c r="AG78" i="141" a="1"/>
  <c r="AG78" i="141" s="1"/>
  <c r="AG93" i="141" a="1"/>
  <c r="AG93" i="141" s="1"/>
  <c r="AG87" i="141" a="1"/>
  <c r="AG87" i="141" s="1"/>
  <c r="AG81" i="141" a="1"/>
  <c r="AG81" i="141" s="1"/>
  <c r="AG77" i="141" a="1"/>
  <c r="AG77" i="141" s="1"/>
  <c r="AG66" i="141" a="1"/>
  <c r="AG66" i="141" s="1"/>
  <c r="AG65" i="141" a="1"/>
  <c r="AG65" i="141" s="1"/>
  <c r="AK94" i="141" a="1"/>
  <c r="AK94" i="141" s="1"/>
  <c r="AK92" i="141" a="1"/>
  <c r="AK92" i="141" s="1"/>
  <c r="AK90" i="141" a="1"/>
  <c r="AK90" i="141" s="1"/>
  <c r="AK88" i="141" a="1"/>
  <c r="AK88" i="141" s="1"/>
  <c r="AK86" i="141" a="1"/>
  <c r="AK86" i="141" s="1"/>
  <c r="AK84" i="141" a="1"/>
  <c r="AK84" i="141" s="1"/>
  <c r="AK82" i="141" a="1"/>
  <c r="AK82" i="141" s="1"/>
  <c r="AK80" i="141" a="1"/>
  <c r="AK80" i="141" s="1"/>
  <c r="AK78" i="141" a="1"/>
  <c r="AK78" i="141" s="1"/>
  <c r="AK95" i="141" a="1"/>
  <c r="AK95" i="141" s="1"/>
  <c r="AK89" i="141" a="1"/>
  <c r="AK89" i="141" s="1"/>
  <c r="AK83" i="141" a="1"/>
  <c r="AK83" i="141" s="1"/>
  <c r="AK68" i="141" a="1"/>
  <c r="AK68" i="141" s="1"/>
  <c r="AK67" i="141" a="1"/>
  <c r="AK67" i="141" s="1"/>
  <c r="AK77" i="141" a="1"/>
  <c r="AK77" i="141" s="1"/>
  <c r="AG14" i="141" a="1"/>
  <c r="AG14" i="141" s="1"/>
  <c r="AK16" i="141" a="1"/>
  <c r="AK16" i="141" s="1"/>
  <c r="AK17" i="141" a="1"/>
  <c r="AK17" i="141" s="1"/>
  <c r="AG26" i="141" a="1"/>
  <c r="AG26" i="141" s="1"/>
  <c r="AG27" i="141" a="1"/>
  <c r="AG27" i="141" s="1"/>
  <c r="AK29" i="141" a="1"/>
  <c r="AK29" i="141" s="1"/>
  <c r="AG38" i="141" a="1"/>
  <c r="AG38" i="141" s="1"/>
  <c r="AG39" i="141" a="1"/>
  <c r="AG39" i="141" s="1"/>
  <c r="AK41" i="141" a="1"/>
  <c r="AK41" i="141" s="1"/>
  <c r="AG50" i="141" a="1"/>
  <c r="AG50" i="141" s="1"/>
  <c r="AG51" i="141" a="1"/>
  <c r="AG51" i="141" s="1"/>
  <c r="AK52" i="141" a="1"/>
  <c r="AK52" i="141" s="1"/>
  <c r="AG69" i="141" a="1"/>
  <c r="AG69" i="141" s="1"/>
  <c r="AK85" i="141" a="1"/>
  <c r="AK85" i="141" s="1"/>
  <c r="AG89" i="141" a="1"/>
  <c r="AG89" i="141" s="1"/>
  <c r="AK74" i="141" a="1"/>
  <c r="AK74" i="141" s="1"/>
  <c r="AK75" i="141" a="1"/>
  <c r="AK75" i="141" s="1"/>
  <c r="AG76" i="141" a="1"/>
  <c r="AG76" i="141" s="1"/>
  <c r="AG79" i="141" a="1"/>
  <c r="AG79" i="141" s="1"/>
  <c r="AK93" i="141" a="1"/>
  <c r="AK93" i="141" s="1"/>
  <c r="AK72" i="141" a="1"/>
  <c r="AK72" i="141" s="1"/>
  <c r="AK73" i="141" a="1"/>
  <c r="AK73" i="141" s="1"/>
  <c r="AG74" i="141" a="1"/>
  <c r="AG74" i="141" s="1"/>
  <c r="AG75" i="141" a="1"/>
  <c r="AG75" i="141" s="1"/>
  <c r="AK91" i="141" a="1"/>
  <c r="AK91" i="141" s="1"/>
  <c r="AG95" i="141" a="1"/>
  <c r="AG95" i="141" s="1"/>
  <c r="AG56" i="141" a="1"/>
  <c r="AG56" i="141" s="1"/>
  <c r="AG57" i="141" a="1"/>
  <c r="AG57" i="141" s="1"/>
  <c r="AK58" i="141" a="1"/>
  <c r="AK58" i="141" s="1"/>
  <c r="AK59" i="141" a="1"/>
  <c r="AK59" i="141" s="1"/>
  <c r="AK71" i="141" a="1"/>
  <c r="AK71" i="141" s="1"/>
  <c r="AK81" i="141" a="1"/>
  <c r="AK81" i="141" s="1"/>
  <c r="AG85" i="141" a="1"/>
  <c r="AG85" i="141" s="1"/>
  <c r="AK49" i="141" a="1"/>
  <c r="AK49" i="141" s="1"/>
  <c r="AG58" i="141" a="1"/>
  <c r="AG58" i="141" s="1"/>
  <c r="AG59" i="141" a="1"/>
  <c r="AG59" i="141" s="1"/>
  <c r="AK60" i="141" a="1"/>
  <c r="AK60" i="141" s="1"/>
  <c r="AK61" i="141" a="1"/>
  <c r="AK61" i="141" s="1"/>
  <c r="AK62" i="141" a="1"/>
  <c r="AK62" i="141" s="1"/>
  <c r="AK63" i="141" a="1"/>
  <c r="AK63" i="141" s="1"/>
  <c r="AG64" i="141" a="1"/>
  <c r="AG64" i="141" s="1"/>
  <c r="AK70" i="141" a="1"/>
  <c r="AK70" i="141" s="1"/>
  <c r="AG72" i="141" a="1"/>
  <c r="AG72" i="141" s="1"/>
  <c r="AG73" i="141" a="1"/>
  <c r="AG73" i="141" s="1"/>
  <c r="AK79" i="141" a="1"/>
  <c r="AK79" i="141" s="1"/>
  <c r="AG83" i="141" a="1"/>
  <c r="AG83" i="141" s="1"/>
  <c r="F26" i="141"/>
  <c r="A26" i="141" s="1"/>
  <c r="F28" i="141"/>
  <c r="AJ87" i="142"/>
  <c r="AH87" i="142"/>
  <c r="AF87" i="142"/>
  <c r="AD87" i="142"/>
  <c r="AB87" i="142"/>
  <c r="AJ86" i="142"/>
  <c r="AH86" i="142"/>
  <c r="AF86" i="142"/>
  <c r="AD86" i="142"/>
  <c r="AB86" i="142"/>
  <c r="AJ85" i="142"/>
  <c r="AH85" i="142"/>
  <c r="AF85" i="142"/>
  <c r="AD85" i="142"/>
  <c r="AB85" i="142"/>
  <c r="AJ84" i="142"/>
  <c r="AH84" i="142"/>
  <c r="AF84" i="142"/>
  <c r="AD84" i="142"/>
  <c r="AB84" i="142"/>
  <c r="AJ83" i="142"/>
  <c r="AH83" i="142"/>
  <c r="AF83" i="142"/>
  <c r="AD83" i="142"/>
  <c r="AB83" i="142"/>
  <c r="AJ82" i="142"/>
  <c r="AH82" i="142"/>
  <c r="AF82" i="142"/>
  <c r="AD82" i="142"/>
  <c r="AB82" i="142"/>
  <c r="AJ81" i="142"/>
  <c r="AH81" i="142"/>
  <c r="AF81" i="142"/>
  <c r="AD81" i="142"/>
  <c r="AB81" i="142"/>
  <c r="AJ80" i="142"/>
  <c r="AH80" i="142"/>
  <c r="AF80" i="142"/>
  <c r="AD80" i="142"/>
  <c r="AB80" i="142"/>
  <c r="AJ79" i="142"/>
  <c r="AH79" i="142"/>
  <c r="AF79" i="142"/>
  <c r="AD79" i="142"/>
  <c r="AB79" i="142"/>
  <c r="AJ78" i="142"/>
  <c r="AH78" i="142"/>
  <c r="AF78" i="142"/>
  <c r="AD78" i="142"/>
  <c r="AB78" i="142"/>
  <c r="AJ77" i="142"/>
  <c r="AH77" i="142"/>
  <c r="AF77" i="142"/>
  <c r="AD77" i="142"/>
  <c r="AB77" i="142"/>
  <c r="AJ76" i="142"/>
  <c r="AH76" i="142"/>
  <c r="AF76" i="142"/>
  <c r="AD76" i="142"/>
  <c r="AB76" i="142"/>
  <c r="AJ75" i="142"/>
  <c r="AH75" i="142"/>
  <c r="AF75" i="142"/>
  <c r="AD75" i="142"/>
  <c r="AB75" i="142"/>
  <c r="AJ74" i="142"/>
  <c r="AH74" i="142"/>
  <c r="AF74" i="142"/>
  <c r="AD74" i="142"/>
  <c r="AB74" i="142"/>
  <c r="AJ73" i="142"/>
  <c r="AH73" i="142"/>
  <c r="AF73" i="142"/>
  <c r="AD73" i="142"/>
  <c r="AB73" i="142"/>
  <c r="AJ72" i="142"/>
  <c r="AH72" i="142"/>
  <c r="AF72" i="142"/>
  <c r="AD72" i="142"/>
  <c r="AB72" i="142"/>
  <c r="AJ71" i="142"/>
  <c r="AH71" i="142"/>
  <c r="AF71" i="142"/>
  <c r="AD71" i="142"/>
  <c r="AB71" i="142"/>
  <c r="AJ70" i="142"/>
  <c r="AH70" i="142"/>
  <c r="AF70" i="142"/>
  <c r="AD70" i="142"/>
  <c r="AB70" i="142"/>
  <c r="AJ69" i="142"/>
  <c r="AH69" i="142"/>
  <c r="AF69" i="142"/>
  <c r="AD69" i="142"/>
  <c r="AB69" i="142"/>
  <c r="AJ68" i="142"/>
  <c r="AH68" i="142"/>
  <c r="AF68" i="142"/>
  <c r="AD68" i="142"/>
  <c r="AB68" i="142"/>
  <c r="AJ67" i="142"/>
  <c r="AH67" i="142"/>
  <c r="AF67" i="142"/>
  <c r="AD67" i="142"/>
  <c r="AB67" i="142"/>
  <c r="AJ66" i="142"/>
  <c r="AH66" i="142"/>
  <c r="AF66" i="142"/>
  <c r="AD66" i="142"/>
  <c r="AB66" i="142"/>
  <c r="AJ65" i="142"/>
  <c r="AH65" i="142"/>
  <c r="AF65" i="142"/>
  <c r="AD65" i="142"/>
  <c r="AB65" i="142"/>
  <c r="AJ64" i="142"/>
  <c r="AH64" i="142"/>
  <c r="AF64" i="142"/>
  <c r="AD64" i="142"/>
  <c r="AB64" i="142"/>
  <c r="AJ63" i="142"/>
  <c r="AH63" i="142"/>
  <c r="AF63" i="142"/>
  <c r="AD63" i="142"/>
  <c r="AB63" i="142"/>
  <c r="AJ62" i="142"/>
  <c r="AH62" i="142"/>
  <c r="AF62" i="142"/>
  <c r="AD62" i="142"/>
  <c r="AB62" i="142"/>
  <c r="AJ61" i="142"/>
  <c r="AH61" i="142"/>
  <c r="AF61" i="142"/>
  <c r="AD61" i="142"/>
  <c r="AB61" i="142"/>
  <c r="AJ60" i="142"/>
  <c r="AH60" i="142"/>
  <c r="AF60" i="142"/>
  <c r="AD60" i="142"/>
  <c r="AB60" i="142"/>
  <c r="AJ59" i="142"/>
  <c r="AH59" i="142"/>
  <c r="AF59" i="142"/>
  <c r="AD59" i="142"/>
  <c r="AB59" i="142"/>
  <c r="AJ58" i="142"/>
  <c r="AH58" i="142"/>
  <c r="AF58" i="142"/>
  <c r="AD58" i="142"/>
  <c r="AB58" i="142"/>
  <c r="AJ57" i="142"/>
  <c r="AH57" i="142"/>
  <c r="AF57" i="142"/>
  <c r="AD57" i="142"/>
  <c r="AB57" i="142"/>
  <c r="AJ56" i="142"/>
  <c r="AH56" i="142"/>
  <c r="AF56" i="142"/>
  <c r="AD56" i="142"/>
  <c r="AB56" i="142"/>
  <c r="AJ55" i="142"/>
  <c r="AH55" i="142"/>
  <c r="AF55" i="142"/>
  <c r="AD55" i="142"/>
  <c r="AB55" i="142"/>
  <c r="AJ54" i="142"/>
  <c r="AH54" i="142"/>
  <c r="AF54" i="142"/>
  <c r="AD54" i="142"/>
  <c r="AB54" i="142"/>
  <c r="AJ53" i="142"/>
  <c r="AH53" i="142"/>
  <c r="AF53" i="142"/>
  <c r="AD53" i="142"/>
  <c r="AB53" i="142"/>
  <c r="AJ52" i="142"/>
  <c r="AH52" i="142"/>
  <c r="AF52" i="142"/>
  <c r="AD52" i="142"/>
  <c r="AB52" i="142"/>
  <c r="AJ51" i="142"/>
  <c r="AH51" i="142"/>
  <c r="AF51" i="142"/>
  <c r="AD51" i="142"/>
  <c r="AB51" i="142"/>
  <c r="AJ50" i="142"/>
  <c r="AH50" i="142"/>
  <c r="AF50" i="142"/>
  <c r="AD50" i="142"/>
  <c r="AB50" i="142"/>
  <c r="AJ49" i="142"/>
  <c r="AH49" i="142"/>
  <c r="AF49" i="142"/>
  <c r="AD49" i="142"/>
  <c r="AB49" i="142"/>
  <c r="AJ48" i="142"/>
  <c r="AH48" i="142"/>
  <c r="AF48" i="142"/>
  <c r="AD48" i="142"/>
  <c r="AB48" i="142"/>
  <c r="AJ47" i="142"/>
  <c r="AH47" i="142"/>
  <c r="AF47" i="142"/>
  <c r="AD47" i="142"/>
  <c r="AB47" i="142"/>
  <c r="AJ46" i="142"/>
  <c r="AH46" i="142"/>
  <c r="AF46" i="142"/>
  <c r="AD46" i="142"/>
  <c r="AB46" i="142"/>
  <c r="AJ45" i="142"/>
  <c r="AH45" i="142"/>
  <c r="AF45" i="142"/>
  <c r="AD45" i="142"/>
  <c r="AB45" i="142"/>
  <c r="AJ44" i="142"/>
  <c r="AH44" i="142"/>
  <c r="AF44" i="142"/>
  <c r="AD44" i="142"/>
  <c r="AB44" i="142"/>
  <c r="AJ43" i="142"/>
  <c r="AH43" i="142"/>
  <c r="AF43" i="142"/>
  <c r="AD43" i="142"/>
  <c r="AB43" i="142"/>
  <c r="AJ42" i="142"/>
  <c r="AH42" i="142"/>
  <c r="AF42" i="142"/>
  <c r="AD42" i="142"/>
  <c r="AB42" i="142"/>
  <c r="AJ41" i="142"/>
  <c r="AH41" i="142"/>
  <c r="AF41" i="142"/>
  <c r="AD41" i="142"/>
  <c r="AB41" i="142"/>
  <c r="AJ40" i="142"/>
  <c r="AH40" i="142"/>
  <c r="AF40" i="142"/>
  <c r="AD40" i="142"/>
  <c r="AB40" i="142"/>
  <c r="AJ39" i="142"/>
  <c r="AH39" i="142"/>
  <c r="AF39" i="142"/>
  <c r="AD39" i="142"/>
  <c r="AB39" i="142"/>
  <c r="AJ38" i="142"/>
  <c r="AH38" i="142"/>
  <c r="AF38" i="142"/>
  <c r="AD38" i="142"/>
  <c r="AB38" i="142"/>
  <c r="AJ37" i="142"/>
  <c r="AH37" i="142"/>
  <c r="AF37" i="142"/>
  <c r="AD37" i="142"/>
  <c r="AB37" i="142"/>
  <c r="AJ36" i="142"/>
  <c r="AH36" i="142"/>
  <c r="AF36" i="142"/>
  <c r="AD36" i="142"/>
  <c r="AB36" i="142"/>
  <c r="AJ35" i="142"/>
  <c r="AH35" i="142"/>
  <c r="AF35" i="142"/>
  <c r="AD35" i="142"/>
  <c r="AB35" i="142"/>
  <c r="AJ34" i="142"/>
  <c r="AH34" i="142"/>
  <c r="AF34" i="142"/>
  <c r="AD34" i="142"/>
  <c r="AB34" i="142"/>
  <c r="AJ33" i="142"/>
  <c r="AH33" i="142"/>
  <c r="AF33" i="142"/>
  <c r="AD33" i="142"/>
  <c r="AB33" i="142"/>
  <c r="AJ32" i="142"/>
  <c r="AH32" i="142"/>
  <c r="AF32" i="142"/>
  <c r="AD32" i="142"/>
  <c r="AB32" i="142"/>
  <c r="AJ31" i="142"/>
  <c r="AH31" i="142"/>
  <c r="AF31" i="142"/>
  <c r="AD31" i="142"/>
  <c r="AB31" i="142"/>
  <c r="AJ30" i="142"/>
  <c r="AH30" i="142"/>
  <c r="AF30" i="142"/>
  <c r="AD30" i="142"/>
  <c r="AB30" i="142"/>
  <c r="F30" i="142"/>
  <c r="A30" i="142"/>
  <c r="AJ29" i="142"/>
  <c r="AH29" i="142"/>
  <c r="AF29" i="142"/>
  <c r="AD29" i="142"/>
  <c r="AB29" i="142"/>
  <c r="F29" i="142"/>
  <c r="A29" i="142" s="1"/>
  <c r="AJ28" i="142"/>
  <c r="AH28" i="142"/>
  <c r="AF28" i="142"/>
  <c r="AD28" i="142"/>
  <c r="AB28" i="142"/>
  <c r="F28" i="142"/>
  <c r="A28" i="142" s="1"/>
  <c r="AJ27" i="142"/>
  <c r="AH27" i="142"/>
  <c r="AF27" i="142"/>
  <c r="AD27" i="142"/>
  <c r="AB27" i="142"/>
  <c r="F27" i="142"/>
  <c r="A27" i="142" s="1"/>
  <c r="AJ26" i="142"/>
  <c r="AH26" i="142"/>
  <c r="AF26" i="142"/>
  <c r="AD26" i="142"/>
  <c r="AB26" i="142"/>
  <c r="F26" i="142"/>
  <c r="A26" i="142" s="1"/>
  <c r="AJ25" i="142"/>
  <c r="AH25" i="142"/>
  <c r="AF25" i="142"/>
  <c r="AD25" i="142"/>
  <c r="AB25" i="142"/>
  <c r="AJ24" i="142"/>
  <c r="AH24" i="142"/>
  <c r="AF24" i="142"/>
  <c r="AD24" i="142"/>
  <c r="AB24" i="142"/>
  <c r="AJ23" i="142"/>
  <c r="AH23" i="142"/>
  <c r="AF23" i="142"/>
  <c r="AD23" i="142"/>
  <c r="AB23" i="142"/>
  <c r="AJ22" i="142"/>
  <c r="AH22" i="142"/>
  <c r="AF22" i="142"/>
  <c r="AD22" i="142"/>
  <c r="AB22" i="142"/>
  <c r="AJ21" i="142"/>
  <c r="AH21" i="142"/>
  <c r="AF21" i="142"/>
  <c r="AD21" i="142"/>
  <c r="AB21" i="142"/>
  <c r="AJ20" i="142"/>
  <c r="AH20" i="142"/>
  <c r="AF20" i="142"/>
  <c r="AD20" i="142"/>
  <c r="AB20" i="142"/>
  <c r="AJ19" i="142"/>
  <c r="AH19" i="142"/>
  <c r="AF19" i="142"/>
  <c r="AD19" i="142"/>
  <c r="AB19" i="142"/>
  <c r="B19" i="142"/>
  <c r="A19" i="142"/>
  <c r="AJ18" i="142"/>
  <c r="AH18" i="142"/>
  <c r="AF18" i="142"/>
  <c r="AD18" i="142"/>
  <c r="AB18" i="142"/>
  <c r="AJ17" i="142"/>
  <c r="AH17" i="142"/>
  <c r="AF17" i="142"/>
  <c r="AD17" i="142"/>
  <c r="AB17" i="142"/>
  <c r="B17" i="142"/>
  <c r="AJ16" i="142"/>
  <c r="AH16" i="142"/>
  <c r="AF16" i="142"/>
  <c r="AD16" i="142"/>
  <c r="AB16" i="142"/>
  <c r="AJ15" i="142"/>
  <c r="AH15" i="142"/>
  <c r="AF15" i="142"/>
  <c r="AD15" i="142"/>
  <c r="AB15" i="142"/>
  <c r="AJ14" i="142"/>
  <c r="AH14" i="142"/>
  <c r="AF14" i="142"/>
  <c r="AD14" i="142"/>
  <c r="AB14" i="142"/>
  <c r="AJ13" i="142"/>
  <c r="AH13" i="142"/>
  <c r="AF13" i="142"/>
  <c r="AD13" i="142"/>
  <c r="AB13" i="142"/>
  <c r="AJ12" i="142"/>
  <c r="AH12" i="142"/>
  <c r="AF12" i="142"/>
  <c r="AD12" i="142"/>
  <c r="AB12" i="142"/>
  <c r="AJ11" i="142"/>
  <c r="AH11" i="142"/>
  <c r="AF11" i="142"/>
  <c r="AD11" i="142"/>
  <c r="AB11" i="142"/>
  <c r="C11" i="142"/>
  <c r="E33" i="142" s="1"/>
  <c r="AJ10" i="142"/>
  <c r="AH10" i="142"/>
  <c r="AF10" i="142"/>
  <c r="AD10" i="142"/>
  <c r="AB10" i="142"/>
  <c r="AJ9" i="142"/>
  <c r="AH9" i="142"/>
  <c r="AF9" i="142"/>
  <c r="AD9" i="142"/>
  <c r="AB9" i="142"/>
  <c r="AJ8" i="142"/>
  <c r="AH8" i="142"/>
  <c r="AF8" i="142"/>
  <c r="AD8" i="142"/>
  <c r="AB8" i="142"/>
  <c r="AJ7" i="142"/>
  <c r="AH7" i="142"/>
  <c r="AF7" i="142"/>
  <c r="AD7" i="142"/>
  <c r="AB7" i="142"/>
  <c r="AJ6" i="142"/>
  <c r="AH6" i="142"/>
  <c r="AI18" i="142" s="1" a="1"/>
  <c r="AI18" i="142" s="1"/>
  <c r="AF6" i="142"/>
  <c r="AD6" i="142"/>
  <c r="AE3" i="142" s="1" a="1"/>
  <c r="AE3" i="142" s="1"/>
  <c r="AB6" i="142"/>
  <c r="AJ5" i="142"/>
  <c r="AK25" i="142" s="1" a="1"/>
  <c r="AK25" i="142" s="1"/>
  <c r="AH5" i="142"/>
  <c r="AI27" i="142" s="1" a="1"/>
  <c r="AI27" i="142" s="1"/>
  <c r="AF5" i="142"/>
  <c r="AG23" i="142" s="1" a="1"/>
  <c r="AG23" i="142" s="1"/>
  <c r="AD5" i="142"/>
  <c r="AE20" i="142" s="1" a="1"/>
  <c r="AE20" i="142" s="1"/>
  <c r="AB5" i="142"/>
  <c r="AC21" i="142" s="1" a="1"/>
  <c r="AC21" i="142" s="1"/>
  <c r="A5" i="142"/>
  <c r="AJ4" i="142"/>
  <c r="AI4" i="142" a="1"/>
  <c r="AI4" i="142" s="1"/>
  <c r="AH4" i="142"/>
  <c r="AF4" i="142"/>
  <c r="AD4" i="142"/>
  <c r="AB4" i="142"/>
  <c r="AK3" i="142" a="1"/>
  <c r="AK3" i="142" s="1"/>
  <c r="AJ3" i="142"/>
  <c r="AH3" i="142"/>
  <c r="AG3" i="142" a="1"/>
  <c r="AG3" i="142" s="1"/>
  <c r="AF3" i="142"/>
  <c r="AD3" i="142"/>
  <c r="AC3" i="142" a="1"/>
  <c r="AC3" i="142" s="1"/>
  <c r="AB3" i="142"/>
  <c r="AJ2" i="142"/>
  <c r="AK72" i="142" s="1" a="1"/>
  <c r="AK72" i="142" s="1"/>
  <c r="AI2" i="142" a="1"/>
  <c r="AI2" i="142" s="1"/>
  <c r="AH2" i="142"/>
  <c r="AI24" i="142" s="1" a="1"/>
  <c r="AI24" i="142" s="1"/>
  <c r="AF2" i="142"/>
  <c r="AG76" i="142" s="1" a="1"/>
  <c r="AG76" i="142" s="1"/>
  <c r="AE2" i="142" a="1"/>
  <c r="AE2" i="142" s="1"/>
  <c r="AD2" i="142"/>
  <c r="AE28" i="142" s="1" a="1"/>
  <c r="AE28" i="142" s="1"/>
  <c r="AB2" i="142"/>
  <c r="AC71" i="142" s="1" a="1"/>
  <c r="AC71" i="142" s="1"/>
  <c r="F29" i="141"/>
  <c r="F30" i="141"/>
  <c r="AE11" i="142" l="1" a="1"/>
  <c r="AE11" i="142" s="1"/>
  <c r="AG14" i="142" a="1"/>
  <c r="AG14" i="142" s="1"/>
  <c r="AI3" i="142" a="1"/>
  <c r="AI3" i="142" s="1"/>
  <c r="AG12" i="142" a="1"/>
  <c r="AG12" i="142" s="1"/>
  <c r="AI13" i="142" a="1"/>
  <c r="AI13" i="142" s="1"/>
  <c r="AE15" i="142" a="1"/>
  <c r="AE15" i="142" s="1"/>
  <c r="AG16" i="142" a="1"/>
  <c r="AG16" i="142" s="1"/>
  <c r="AC27" i="142" a="1"/>
  <c r="AC27" i="142" s="1"/>
  <c r="AC2" i="142" a="1"/>
  <c r="AC2" i="142" s="1"/>
  <c r="AK2" i="142" a="1"/>
  <c r="AK2" i="142" s="1"/>
  <c r="AC4" i="142" a="1"/>
  <c r="AC4" i="142" s="1"/>
  <c r="AK4" i="142" a="1"/>
  <c r="AK4" i="142" s="1"/>
  <c r="AE8" i="142" a="1"/>
  <c r="AE8" i="142" s="1"/>
  <c r="AI10" i="142" a="1"/>
  <c r="AI10" i="142" s="1"/>
  <c r="AG11" i="142" a="1"/>
  <c r="AG11" i="142" s="1"/>
  <c r="AE12" i="142" a="1"/>
  <c r="AE12" i="142" s="1"/>
  <c r="AG13" i="142" a="1"/>
  <c r="AG13" i="142" s="1"/>
  <c r="AE14" i="142" a="1"/>
  <c r="AE14" i="142" s="1"/>
  <c r="AC15" i="142" a="1"/>
  <c r="AC15" i="142" s="1"/>
  <c r="AE16" i="142" a="1"/>
  <c r="AE16" i="142" s="1"/>
  <c r="AI28" i="142" a="1"/>
  <c r="AI28" i="142" s="1"/>
  <c r="AC29" i="142" a="1"/>
  <c r="AC29" i="142" s="1"/>
  <c r="AC30" i="142" a="1"/>
  <c r="AC30" i="142" s="1"/>
  <c r="AG31" i="142" a="1"/>
  <c r="AG31" i="142" s="1"/>
  <c r="AG32" i="142" a="1"/>
  <c r="AG32" i="142" s="1"/>
  <c r="AC34" i="142" a="1"/>
  <c r="AC34" i="142" s="1"/>
  <c r="AE35" i="142" a="1"/>
  <c r="AE35" i="142" s="1"/>
  <c r="AG36" i="142" a="1"/>
  <c r="AG36" i="142" s="1"/>
  <c r="AI37" i="142" a="1"/>
  <c r="AI37" i="142" s="1"/>
  <c r="AK38" i="142" a="1"/>
  <c r="AK38" i="142" s="1"/>
  <c r="AC40" i="142" a="1"/>
  <c r="AC40" i="142" s="1"/>
  <c r="AE41" i="142" a="1"/>
  <c r="AE41" i="142" s="1"/>
  <c r="AG42" i="142" a="1"/>
  <c r="AG42" i="142" s="1"/>
  <c r="AI43" i="142" a="1"/>
  <c r="AI43" i="142" s="1"/>
  <c r="AK44" i="142" a="1"/>
  <c r="AK44" i="142" s="1"/>
  <c r="AC46" i="142" a="1"/>
  <c r="AC46" i="142" s="1"/>
  <c r="AE47" i="142" a="1"/>
  <c r="AE47" i="142" s="1"/>
  <c r="AG48" i="142" a="1"/>
  <c r="AG48" i="142" s="1"/>
  <c r="AI49" i="142" a="1"/>
  <c r="AI49" i="142" s="1"/>
  <c r="AK50" i="142" a="1"/>
  <c r="AK50" i="142" s="1"/>
  <c r="AC52" i="142" a="1"/>
  <c r="AC52" i="142" s="1"/>
  <c r="AE53" i="142" a="1"/>
  <c r="AE53" i="142" s="1"/>
  <c r="AG54" i="142" a="1"/>
  <c r="AG54" i="142" s="1"/>
  <c r="AC55" i="142" a="1"/>
  <c r="AC55" i="142" s="1"/>
  <c r="AI55" i="142" a="1"/>
  <c r="AI55" i="142" s="1"/>
  <c r="AE56" i="142" a="1"/>
  <c r="AE56" i="142" s="1"/>
  <c r="AK56" i="142" a="1"/>
  <c r="AK56" i="142" s="1"/>
  <c r="AG57" i="142" a="1"/>
  <c r="AG57" i="142" s="1"/>
  <c r="AC58" i="142" a="1"/>
  <c r="AC58" i="142" s="1"/>
  <c r="AI58" i="142" a="1"/>
  <c r="AI58" i="142" s="1"/>
  <c r="AE59" i="142" a="1"/>
  <c r="AE59" i="142" s="1"/>
  <c r="AK59" i="142" a="1"/>
  <c r="AK59" i="142" s="1"/>
  <c r="AG60" i="142" a="1"/>
  <c r="AG60" i="142" s="1"/>
  <c r="AC61" i="142" a="1"/>
  <c r="AC61" i="142" s="1"/>
  <c r="AI61" i="142" a="1"/>
  <c r="AI61" i="142" s="1"/>
  <c r="AE62" i="142" a="1"/>
  <c r="AE62" i="142" s="1"/>
  <c r="AK62" i="142" a="1"/>
  <c r="AK62" i="142" s="1"/>
  <c r="AG63" i="142" a="1"/>
  <c r="AG63" i="142" s="1"/>
  <c r="AC64" i="142" a="1"/>
  <c r="AC64" i="142" s="1"/>
  <c r="AI64" i="142" a="1"/>
  <c r="AI64" i="142" s="1"/>
  <c r="AE65" i="142" a="1"/>
  <c r="AE65" i="142" s="1"/>
  <c r="AK66" i="142" a="1"/>
  <c r="AK66" i="142" s="1"/>
  <c r="AI68" i="142" a="1"/>
  <c r="AI68" i="142" s="1"/>
  <c r="AG70" i="142" a="1"/>
  <c r="AG70" i="142" s="1"/>
  <c r="AE72" i="142" a="1"/>
  <c r="AE72" i="142" s="1"/>
  <c r="AC74" i="142" a="1"/>
  <c r="AC74" i="142" s="1"/>
  <c r="AK75" i="142" a="1"/>
  <c r="AK75" i="142" s="1"/>
  <c r="AI77" i="142" a="1"/>
  <c r="AI77" i="142" s="1"/>
  <c r="AE5" i="142" a="1"/>
  <c r="AE5" i="142" s="1"/>
  <c r="AI5" i="142" a="1"/>
  <c r="AI5" i="142" s="1"/>
  <c r="AC6" i="142" a="1"/>
  <c r="AC6" i="142" s="1"/>
  <c r="AG6" i="142" a="1"/>
  <c r="AG6" i="142" s="1"/>
  <c r="AK7" i="142" a="1"/>
  <c r="AK7" i="142" s="1"/>
  <c r="AE10" i="142" a="1"/>
  <c r="AE10" i="142" s="1"/>
  <c r="AC17" i="142" a="1"/>
  <c r="AC17" i="142" s="1"/>
  <c r="AC18" i="142" a="1"/>
  <c r="AC18" i="142" s="1"/>
  <c r="AE19" i="142" a="1"/>
  <c r="AE19" i="142" s="1"/>
  <c r="AI19" i="142" a="1"/>
  <c r="AI19" i="142" s="1"/>
  <c r="AC20" i="142" a="1"/>
  <c r="AC20" i="142" s="1"/>
  <c r="AG20" i="142" a="1"/>
  <c r="AG20" i="142" s="1"/>
  <c r="AK20" i="142" a="1"/>
  <c r="AK20" i="142" s="1"/>
  <c r="AE22" i="142" a="1"/>
  <c r="AE22" i="142" s="1"/>
  <c r="AK27" i="142" a="1"/>
  <c r="AK27" i="142" s="1"/>
  <c r="AC31" i="142" a="1"/>
  <c r="AC31" i="142" s="1"/>
  <c r="AC32" i="142" a="1"/>
  <c r="AC32" i="142" s="1"/>
  <c r="AE4" i="142" a="1"/>
  <c r="AE4" i="142" s="1"/>
  <c r="AC12" i="142" a="1"/>
  <c r="AC12" i="142" s="1"/>
  <c r="AE13" i="142" a="1"/>
  <c r="AE13" i="142" s="1"/>
  <c r="AK14" i="142" a="1"/>
  <c r="AK14" i="142" s="1"/>
  <c r="AC16" i="142" a="1"/>
  <c r="AC16" i="142" s="1"/>
  <c r="AE17" i="142" a="1"/>
  <c r="AE17" i="142" s="1"/>
  <c r="AI26" i="142" a="1"/>
  <c r="AI26" i="142" s="1"/>
  <c r="AG2" i="142" a="1"/>
  <c r="AG2" i="142" s="1"/>
  <c r="AG4" i="142" a="1"/>
  <c r="AG4" i="142" s="1"/>
  <c r="AC11" i="142" a="1"/>
  <c r="AC11" i="142" s="1"/>
  <c r="AK11" i="142" a="1"/>
  <c r="AK11" i="142" s="1"/>
  <c r="AI12" i="142" a="1"/>
  <c r="AI12" i="142" s="1"/>
  <c r="AC13" i="142" a="1"/>
  <c r="AC13" i="142" s="1"/>
  <c r="AK13" i="142" a="1"/>
  <c r="AK13" i="142" s="1"/>
  <c r="AI14" i="142" a="1"/>
  <c r="AI14" i="142" s="1"/>
  <c r="AG15" i="142" a="1"/>
  <c r="AG15" i="142" s="1"/>
  <c r="AK15" i="142" a="1"/>
  <c r="AK15" i="142" s="1"/>
  <c r="AI16" i="142" a="1"/>
  <c r="AI16" i="142" s="1"/>
  <c r="AG17" i="142" a="1"/>
  <c r="AG17" i="142" s="1"/>
  <c r="AG18" i="142" a="1"/>
  <c r="AG18" i="142" s="1"/>
  <c r="AI22" i="142" a="1"/>
  <c r="AI22" i="142" s="1"/>
  <c r="AC25" i="142" a="1"/>
  <c r="AC25" i="142" s="1"/>
  <c r="AE86" i="142" a="1"/>
  <c r="AE86" i="142" s="1"/>
  <c r="AE84" i="142" a="1"/>
  <c r="AE84" i="142" s="1"/>
  <c r="AE82" i="142" a="1"/>
  <c r="AE82" i="142" s="1"/>
  <c r="AE80" i="142" a="1"/>
  <c r="AE80" i="142" s="1"/>
  <c r="AE87" i="142" a="1"/>
  <c r="AE87" i="142" s="1"/>
  <c r="AE85" i="142" a="1"/>
  <c r="AE85" i="142" s="1"/>
  <c r="AE83" i="142" a="1"/>
  <c r="AE83" i="142" s="1"/>
  <c r="AE81" i="142" a="1"/>
  <c r="AE81" i="142" s="1"/>
  <c r="AE79" i="142" a="1"/>
  <c r="AE79" i="142" s="1"/>
  <c r="AE25" i="142" a="1"/>
  <c r="AE25" i="142" s="1"/>
  <c r="AE23" i="142" a="1"/>
  <c r="AE23" i="142" s="1"/>
  <c r="AE21" i="142" a="1"/>
  <c r="AE21" i="142" s="1"/>
  <c r="AE76" i="142" a="1"/>
  <c r="AE76" i="142" s="1"/>
  <c r="AE73" i="142" a="1"/>
  <c r="AE73" i="142" s="1"/>
  <c r="AE70" i="142" a="1"/>
  <c r="AE70" i="142" s="1"/>
  <c r="AE67" i="142" a="1"/>
  <c r="AE67" i="142" s="1"/>
  <c r="AE77" i="142" a="1"/>
  <c r="AE77" i="142" s="1"/>
  <c r="AE74" i="142" a="1"/>
  <c r="AE74" i="142" s="1"/>
  <c r="AE71" i="142" a="1"/>
  <c r="AE71" i="142" s="1"/>
  <c r="AE68" i="142" a="1"/>
  <c r="AE68" i="142" s="1"/>
  <c r="AE52" i="142" a="1"/>
  <c r="AE52" i="142" s="1"/>
  <c r="AE50" i="142" a="1"/>
  <c r="AE50" i="142" s="1"/>
  <c r="AE48" i="142" a="1"/>
  <c r="AE48" i="142" s="1"/>
  <c r="AE46" i="142" a="1"/>
  <c r="AE46" i="142" s="1"/>
  <c r="AE44" i="142" a="1"/>
  <c r="AE44" i="142" s="1"/>
  <c r="AE42" i="142" a="1"/>
  <c r="AE42" i="142" s="1"/>
  <c r="AE40" i="142" a="1"/>
  <c r="AE40" i="142" s="1"/>
  <c r="AE38" i="142" a="1"/>
  <c r="AE38" i="142" s="1"/>
  <c r="AE36" i="142" a="1"/>
  <c r="AE36" i="142" s="1"/>
  <c r="AE34" i="142" a="1"/>
  <c r="AE34" i="142" s="1"/>
  <c r="AE29" i="142" a="1"/>
  <c r="AE29" i="142" s="1"/>
  <c r="AE9" i="142" a="1"/>
  <c r="AE9" i="142" s="1"/>
  <c r="AE7" i="142" a="1"/>
  <c r="AE7" i="142" s="1"/>
  <c r="AI86" i="142" a="1"/>
  <c r="AI86" i="142" s="1"/>
  <c r="AI84" i="142" a="1"/>
  <c r="AI84" i="142" s="1"/>
  <c r="AI82" i="142" a="1"/>
  <c r="AI82" i="142" s="1"/>
  <c r="AI80" i="142" a="1"/>
  <c r="AI80" i="142" s="1"/>
  <c r="AI87" i="142" a="1"/>
  <c r="AI87" i="142" s="1"/>
  <c r="AI85" i="142" a="1"/>
  <c r="AI85" i="142" s="1"/>
  <c r="AI83" i="142" a="1"/>
  <c r="AI83" i="142" s="1"/>
  <c r="AI81" i="142" a="1"/>
  <c r="AI81" i="142" s="1"/>
  <c r="AI79" i="142" a="1"/>
  <c r="AI79" i="142" s="1"/>
  <c r="AI25" i="142" a="1"/>
  <c r="AI25" i="142" s="1"/>
  <c r="AI23" i="142" a="1"/>
  <c r="AI23" i="142" s="1"/>
  <c r="AI21" i="142" a="1"/>
  <c r="AI21" i="142" s="1"/>
  <c r="AI78" i="142" a="1"/>
  <c r="AI78" i="142" s="1"/>
  <c r="AI75" i="142" a="1"/>
  <c r="AI75" i="142" s="1"/>
  <c r="AI72" i="142" a="1"/>
  <c r="AI72" i="142" s="1"/>
  <c r="AI69" i="142" a="1"/>
  <c r="AI69" i="142" s="1"/>
  <c r="AI66" i="142" a="1"/>
  <c r="AI66" i="142" s="1"/>
  <c r="AI76" i="142" a="1"/>
  <c r="AI76" i="142" s="1"/>
  <c r="AI73" i="142" a="1"/>
  <c r="AI73" i="142" s="1"/>
  <c r="AI70" i="142" a="1"/>
  <c r="AI70" i="142" s="1"/>
  <c r="AI67" i="142" a="1"/>
  <c r="AI67" i="142" s="1"/>
  <c r="AI52" i="142" a="1"/>
  <c r="AI52" i="142" s="1"/>
  <c r="AI50" i="142" a="1"/>
  <c r="AI50" i="142" s="1"/>
  <c r="AI48" i="142" a="1"/>
  <c r="AI48" i="142" s="1"/>
  <c r="AI46" i="142" a="1"/>
  <c r="AI46" i="142" s="1"/>
  <c r="AI44" i="142" a="1"/>
  <c r="AI44" i="142" s="1"/>
  <c r="AI42" i="142" a="1"/>
  <c r="AI42" i="142" s="1"/>
  <c r="AI40" i="142" a="1"/>
  <c r="AI40" i="142" s="1"/>
  <c r="AI38" i="142" a="1"/>
  <c r="AI38" i="142" s="1"/>
  <c r="AI36" i="142" a="1"/>
  <c r="AI36" i="142" s="1"/>
  <c r="AI34" i="142" a="1"/>
  <c r="AI34" i="142" s="1"/>
  <c r="AI29" i="142" a="1"/>
  <c r="AI29" i="142" s="1"/>
  <c r="AI9" i="142" a="1"/>
  <c r="AI9" i="142" s="1"/>
  <c r="AI7" i="142" a="1"/>
  <c r="AI7" i="142" s="1"/>
  <c r="AG7" i="142" a="1"/>
  <c r="AG7" i="142" s="1"/>
  <c r="AK9" i="142" a="1"/>
  <c r="AK9" i="142" s="1"/>
  <c r="AI17" i="142" a="1"/>
  <c r="AI17" i="142" s="1"/>
  <c r="AK21" i="142" a="1"/>
  <c r="AK21" i="142" s="1"/>
  <c r="AE24" i="142" a="1"/>
  <c r="AE24" i="142" s="1"/>
  <c r="AG27" i="142" a="1"/>
  <c r="AG27" i="142" s="1"/>
  <c r="AK29" i="142" a="1"/>
  <c r="AK29" i="142" s="1"/>
  <c r="AI30" i="142" a="1"/>
  <c r="AI30" i="142" s="1"/>
  <c r="AI31" i="142" a="1"/>
  <c r="AI31" i="142" s="1"/>
  <c r="AI33" i="142" a="1"/>
  <c r="AI33" i="142" s="1"/>
  <c r="AK34" i="142" a="1"/>
  <c r="AK34" i="142" s="1"/>
  <c r="AC36" i="142" a="1"/>
  <c r="AC36" i="142" s="1"/>
  <c r="AE37" i="142" a="1"/>
  <c r="AE37" i="142" s="1"/>
  <c r="AG38" i="142" a="1"/>
  <c r="AG38" i="142" s="1"/>
  <c r="AI39" i="142" a="1"/>
  <c r="AI39" i="142" s="1"/>
  <c r="AK40" i="142" a="1"/>
  <c r="AK40" i="142" s="1"/>
  <c r="AC42" i="142" a="1"/>
  <c r="AC42" i="142" s="1"/>
  <c r="AE43" i="142" a="1"/>
  <c r="AE43" i="142" s="1"/>
  <c r="AG44" i="142" a="1"/>
  <c r="AG44" i="142" s="1"/>
  <c r="AI45" i="142" a="1"/>
  <c r="AI45" i="142" s="1"/>
  <c r="AK46" i="142" a="1"/>
  <c r="AK46" i="142" s="1"/>
  <c r="AC48" i="142" a="1"/>
  <c r="AC48" i="142" s="1"/>
  <c r="AE49" i="142" a="1"/>
  <c r="AE49" i="142" s="1"/>
  <c r="AG50" i="142" a="1"/>
  <c r="AG50" i="142" s="1"/>
  <c r="AI51" i="142" a="1"/>
  <c r="AI51" i="142" s="1"/>
  <c r="AK52" i="142" a="1"/>
  <c r="AK52" i="142" s="1"/>
  <c r="AC54" i="142" a="1"/>
  <c r="AC54" i="142" s="1"/>
  <c r="AI54" i="142" a="1"/>
  <c r="AI54" i="142" s="1"/>
  <c r="AE55" i="142" a="1"/>
  <c r="AE55" i="142" s="1"/>
  <c r="AK55" i="142" a="1"/>
  <c r="AK55" i="142" s="1"/>
  <c r="AG56" i="142" a="1"/>
  <c r="AG56" i="142" s="1"/>
  <c r="AC57" i="142" a="1"/>
  <c r="AC57" i="142" s="1"/>
  <c r="AI57" i="142" a="1"/>
  <c r="AI57" i="142" s="1"/>
  <c r="AE58" i="142" a="1"/>
  <c r="AE58" i="142" s="1"/>
  <c r="AK58" i="142" a="1"/>
  <c r="AK58" i="142" s="1"/>
  <c r="AG59" i="142" a="1"/>
  <c r="AG59" i="142" s="1"/>
  <c r="AC60" i="142" a="1"/>
  <c r="AC60" i="142" s="1"/>
  <c r="AI60" i="142" a="1"/>
  <c r="AI60" i="142" s="1"/>
  <c r="AE61" i="142" a="1"/>
  <c r="AE61" i="142" s="1"/>
  <c r="AK61" i="142" a="1"/>
  <c r="AK61" i="142" s="1"/>
  <c r="AG62" i="142" a="1"/>
  <c r="AG62" i="142" s="1"/>
  <c r="AC63" i="142" a="1"/>
  <c r="AC63" i="142" s="1"/>
  <c r="AI63" i="142" a="1"/>
  <c r="AI63" i="142" s="1"/>
  <c r="AE64" i="142" a="1"/>
  <c r="AE64" i="142" s="1"/>
  <c r="AK64" i="142" a="1"/>
  <c r="AK64" i="142" s="1"/>
  <c r="AE66" i="142" a="1"/>
  <c r="AE66" i="142" s="1"/>
  <c r="AC68" i="142" a="1"/>
  <c r="AC68" i="142" s="1"/>
  <c r="AK69" i="142" a="1"/>
  <c r="AK69" i="142" s="1"/>
  <c r="AI71" i="142" a="1"/>
  <c r="AI71" i="142" s="1"/>
  <c r="AG73" i="142" a="1"/>
  <c r="AG73" i="142" s="1"/>
  <c r="AE75" i="142" a="1"/>
  <c r="AE75" i="142" s="1"/>
  <c r="AC77" i="142" a="1"/>
  <c r="AC77" i="142" s="1"/>
  <c r="AK78" i="142" a="1"/>
  <c r="AK78" i="142" s="1"/>
  <c r="AE30" i="142" a="1"/>
  <c r="AE30" i="142" s="1"/>
  <c r="AE31" i="142" a="1"/>
  <c r="AE31" i="142" s="1"/>
  <c r="AI32" i="142" a="1"/>
  <c r="AI32" i="142" s="1"/>
  <c r="AI65" i="142" a="1"/>
  <c r="AI65" i="142" s="1"/>
  <c r="AG29" i="142" a="1"/>
  <c r="AG29" i="142" s="1"/>
  <c r="AK30" i="142" a="1"/>
  <c r="AK30" i="142" s="1"/>
  <c r="AE32" i="142" a="1"/>
  <c r="AE32" i="142" s="1"/>
  <c r="AE33" i="142" a="1"/>
  <c r="AE33" i="142" s="1"/>
  <c r="AG34" i="142" a="1"/>
  <c r="AG34" i="142" s="1"/>
  <c r="AI35" i="142" a="1"/>
  <c r="AI35" i="142" s="1"/>
  <c r="AK36" i="142" a="1"/>
  <c r="AK36" i="142" s="1"/>
  <c r="AC38" i="142" a="1"/>
  <c r="AC38" i="142" s="1"/>
  <c r="AE39" i="142" a="1"/>
  <c r="AE39" i="142" s="1"/>
  <c r="AG40" i="142" a="1"/>
  <c r="AG40" i="142" s="1"/>
  <c r="AI41" i="142" a="1"/>
  <c r="AI41" i="142" s="1"/>
  <c r="AK42" i="142" a="1"/>
  <c r="AK42" i="142" s="1"/>
  <c r="AC44" i="142" a="1"/>
  <c r="AC44" i="142" s="1"/>
  <c r="AE45" i="142" a="1"/>
  <c r="AE45" i="142" s="1"/>
  <c r="AG46" i="142" a="1"/>
  <c r="AG46" i="142" s="1"/>
  <c r="AI47" i="142" a="1"/>
  <c r="AI47" i="142" s="1"/>
  <c r="AK48" i="142" a="1"/>
  <c r="AK48" i="142" s="1"/>
  <c r="AC50" i="142" a="1"/>
  <c r="AC50" i="142" s="1"/>
  <c r="AE51" i="142" a="1"/>
  <c r="AE51" i="142" s="1"/>
  <c r="AG52" i="142" a="1"/>
  <c r="AG52" i="142" s="1"/>
  <c r="AI53" i="142" a="1"/>
  <c r="AI53" i="142" s="1"/>
  <c r="AE54" i="142" a="1"/>
  <c r="AE54" i="142" s="1"/>
  <c r="AK54" i="142" a="1"/>
  <c r="AK54" i="142" s="1"/>
  <c r="AG55" i="142" a="1"/>
  <c r="AG55" i="142" s="1"/>
  <c r="AC56" i="142" a="1"/>
  <c r="AC56" i="142" s="1"/>
  <c r="AI56" i="142" a="1"/>
  <c r="AI56" i="142" s="1"/>
  <c r="AE57" i="142" a="1"/>
  <c r="AE57" i="142" s="1"/>
  <c r="AK57" i="142" a="1"/>
  <c r="AK57" i="142" s="1"/>
  <c r="AG58" i="142" a="1"/>
  <c r="AG58" i="142" s="1"/>
  <c r="AC59" i="142" a="1"/>
  <c r="AC59" i="142" s="1"/>
  <c r="AI59" i="142" a="1"/>
  <c r="AI59" i="142" s="1"/>
  <c r="AE60" i="142" a="1"/>
  <c r="AE60" i="142" s="1"/>
  <c r="AK60" i="142" a="1"/>
  <c r="AK60" i="142" s="1"/>
  <c r="AG61" i="142" a="1"/>
  <c r="AG61" i="142" s="1"/>
  <c r="AC62" i="142" a="1"/>
  <c r="AC62" i="142" s="1"/>
  <c r="AI62" i="142" a="1"/>
  <c r="AI62" i="142" s="1"/>
  <c r="AE63" i="142" a="1"/>
  <c r="AE63" i="142" s="1"/>
  <c r="AK63" i="142" a="1"/>
  <c r="AK63" i="142" s="1"/>
  <c r="AG64" i="142" a="1"/>
  <c r="AG64" i="142" s="1"/>
  <c r="AC65" i="142" a="1"/>
  <c r="AC65" i="142" s="1"/>
  <c r="AG67" i="142" a="1"/>
  <c r="AG67" i="142" s="1"/>
  <c r="AE69" i="142" a="1"/>
  <c r="AE69" i="142" s="1"/>
  <c r="AI74" i="142" a="1"/>
  <c r="AI74" i="142" s="1"/>
  <c r="AE78" i="142" a="1"/>
  <c r="AE78" i="142" s="1"/>
  <c r="AC7" i="142" a="1"/>
  <c r="AC7" i="142" s="1"/>
  <c r="AG9" i="142" a="1"/>
  <c r="AG9" i="142" s="1"/>
  <c r="AI11" i="142" a="1"/>
  <c r="AI11" i="142" s="1"/>
  <c r="AK12" i="142" a="1"/>
  <c r="AK12" i="142" s="1"/>
  <c r="AC14" i="142" a="1"/>
  <c r="AC14" i="142" s="1"/>
  <c r="AI15" i="142" a="1"/>
  <c r="AI15" i="142" s="1"/>
  <c r="AK16" i="142" a="1"/>
  <c r="AK16" i="142" s="1"/>
  <c r="AG21" i="142" a="1"/>
  <c r="AG21" i="142" s="1"/>
  <c r="AK23" i="142" a="1"/>
  <c r="AK23" i="142" s="1"/>
  <c r="AC5" i="142" a="1"/>
  <c r="AC5" i="142" s="1"/>
  <c r="AG5" i="142" a="1"/>
  <c r="AG5" i="142" s="1"/>
  <c r="AK5" i="142" a="1"/>
  <c r="AK5" i="142" s="1"/>
  <c r="AE6" i="142" a="1"/>
  <c r="AE6" i="142" s="1"/>
  <c r="AI6" i="142" a="1"/>
  <c r="AI6" i="142" s="1"/>
  <c r="AC9" i="142" a="1"/>
  <c r="AC9" i="142" s="1"/>
  <c r="AE18" i="142" a="1"/>
  <c r="AE18" i="142" s="1"/>
  <c r="AC19" i="142" a="1"/>
  <c r="AC19" i="142" s="1"/>
  <c r="AG19" i="142" a="1"/>
  <c r="AG19" i="142" s="1"/>
  <c r="AK19" i="142" a="1"/>
  <c r="AK19" i="142" s="1"/>
  <c r="AI20" i="142" a="1"/>
  <c r="AI20" i="142" s="1"/>
  <c r="AC87" i="142" a="1"/>
  <c r="AC87" i="142" s="1"/>
  <c r="AC85" i="142" a="1"/>
  <c r="AC85" i="142" s="1"/>
  <c r="AC83" i="142" a="1"/>
  <c r="AC83" i="142" s="1"/>
  <c r="AC81" i="142" a="1"/>
  <c r="AC81" i="142" s="1"/>
  <c r="AC86" i="142" a="1"/>
  <c r="AC86" i="142" s="1"/>
  <c r="AC84" i="142" a="1"/>
  <c r="AC84" i="142" s="1"/>
  <c r="AC82" i="142" a="1"/>
  <c r="AC82" i="142" s="1"/>
  <c r="AC80" i="142" a="1"/>
  <c r="AC80" i="142" s="1"/>
  <c r="AC28" i="142" a="1"/>
  <c r="AC28" i="142" s="1"/>
  <c r="AC24" i="142" a="1"/>
  <c r="AC24" i="142" s="1"/>
  <c r="AC22" i="142" a="1"/>
  <c r="AC22" i="142" s="1"/>
  <c r="AC78" i="142" a="1"/>
  <c r="AC78" i="142" s="1"/>
  <c r="AC75" i="142" a="1"/>
  <c r="AC75" i="142" s="1"/>
  <c r="AC72" i="142" a="1"/>
  <c r="AC72" i="142" s="1"/>
  <c r="AC69" i="142" a="1"/>
  <c r="AC69" i="142" s="1"/>
  <c r="AC66" i="142" a="1"/>
  <c r="AC66" i="142" s="1"/>
  <c r="AC79" i="142" a="1"/>
  <c r="AC79" i="142" s="1"/>
  <c r="AC76" i="142" a="1"/>
  <c r="AC76" i="142" s="1"/>
  <c r="AC73" i="142" a="1"/>
  <c r="AC73" i="142" s="1"/>
  <c r="AC70" i="142" a="1"/>
  <c r="AC70" i="142" s="1"/>
  <c r="AC67" i="142" a="1"/>
  <c r="AC67" i="142" s="1"/>
  <c r="AC53" i="142" a="1"/>
  <c r="AC53" i="142" s="1"/>
  <c r="AC51" i="142" a="1"/>
  <c r="AC51" i="142" s="1"/>
  <c r="AC49" i="142" a="1"/>
  <c r="AC49" i="142" s="1"/>
  <c r="AC47" i="142" a="1"/>
  <c r="AC47" i="142" s="1"/>
  <c r="AC45" i="142" a="1"/>
  <c r="AC45" i="142" s="1"/>
  <c r="AC43" i="142" a="1"/>
  <c r="AC43" i="142" s="1"/>
  <c r="AC41" i="142" a="1"/>
  <c r="AC41" i="142" s="1"/>
  <c r="AC39" i="142" a="1"/>
  <c r="AC39" i="142" s="1"/>
  <c r="AC37" i="142" a="1"/>
  <c r="AC37" i="142" s="1"/>
  <c r="AC35" i="142" a="1"/>
  <c r="AC35" i="142" s="1"/>
  <c r="AC33" i="142" a="1"/>
  <c r="AC33" i="142" s="1"/>
  <c r="AC26" i="142" a="1"/>
  <c r="AC26" i="142" s="1"/>
  <c r="AC10" i="142" a="1"/>
  <c r="AC10" i="142" s="1"/>
  <c r="AC8" i="142" a="1"/>
  <c r="AC8" i="142" s="1"/>
  <c r="AG87" i="142" a="1"/>
  <c r="AG87" i="142" s="1"/>
  <c r="AG85" i="142" a="1"/>
  <c r="AG85" i="142" s="1"/>
  <c r="AG83" i="142" a="1"/>
  <c r="AG83" i="142" s="1"/>
  <c r="AG81" i="142" a="1"/>
  <c r="AG81" i="142" s="1"/>
  <c r="AG86" i="142" a="1"/>
  <c r="AG86" i="142" s="1"/>
  <c r="AG84" i="142" a="1"/>
  <c r="AG84" i="142" s="1"/>
  <c r="AG82" i="142" a="1"/>
  <c r="AG82" i="142" s="1"/>
  <c r="AG80" i="142" a="1"/>
  <c r="AG80" i="142" s="1"/>
  <c r="AG79" i="142" a="1"/>
  <c r="AG79" i="142" s="1"/>
  <c r="AG28" i="142" a="1"/>
  <c r="AG28" i="142" s="1"/>
  <c r="AG24" i="142" a="1"/>
  <c r="AG24" i="142" s="1"/>
  <c r="AG22" i="142" a="1"/>
  <c r="AG22" i="142" s="1"/>
  <c r="AG77" i="142" a="1"/>
  <c r="AG77" i="142" s="1"/>
  <c r="AG74" i="142" a="1"/>
  <c r="AG74" i="142" s="1"/>
  <c r="AG71" i="142" a="1"/>
  <c r="AG71" i="142" s="1"/>
  <c r="AG68" i="142" a="1"/>
  <c r="AG68" i="142" s="1"/>
  <c r="AG65" i="142" a="1"/>
  <c r="AG65" i="142" s="1"/>
  <c r="AG78" i="142" a="1"/>
  <c r="AG78" i="142" s="1"/>
  <c r="AG75" i="142" a="1"/>
  <c r="AG75" i="142" s="1"/>
  <c r="AG72" i="142" a="1"/>
  <c r="AG72" i="142" s="1"/>
  <c r="AG69" i="142" a="1"/>
  <c r="AG69" i="142" s="1"/>
  <c r="AG66" i="142" a="1"/>
  <c r="AG66" i="142" s="1"/>
  <c r="AG53" i="142" a="1"/>
  <c r="AG53" i="142" s="1"/>
  <c r="AG51" i="142" a="1"/>
  <c r="AG51" i="142" s="1"/>
  <c r="AG49" i="142" a="1"/>
  <c r="AG49" i="142" s="1"/>
  <c r="AG47" i="142" a="1"/>
  <c r="AG47" i="142" s="1"/>
  <c r="AG45" i="142" a="1"/>
  <c r="AG45" i="142" s="1"/>
  <c r="AG43" i="142" a="1"/>
  <c r="AG43" i="142" s="1"/>
  <c r="AG41" i="142" a="1"/>
  <c r="AG41" i="142" s="1"/>
  <c r="AG39" i="142" a="1"/>
  <c r="AG39" i="142" s="1"/>
  <c r="AG37" i="142" a="1"/>
  <c r="AG37" i="142" s="1"/>
  <c r="AG35" i="142" a="1"/>
  <c r="AG35" i="142" s="1"/>
  <c r="AG33" i="142" a="1"/>
  <c r="AG33" i="142" s="1"/>
  <c r="AG26" i="142" a="1"/>
  <c r="AG26" i="142" s="1"/>
  <c r="AG10" i="142" a="1"/>
  <c r="AG10" i="142" s="1"/>
  <c r="AG8" i="142" a="1"/>
  <c r="AG8" i="142" s="1"/>
  <c r="AK87" i="142" a="1"/>
  <c r="AK87" i="142" s="1"/>
  <c r="AK85" i="142" a="1"/>
  <c r="AK85" i="142" s="1"/>
  <c r="AK83" i="142" a="1"/>
  <c r="AK83" i="142" s="1"/>
  <c r="AK81" i="142" a="1"/>
  <c r="AK81" i="142" s="1"/>
  <c r="AK79" i="142" a="1"/>
  <c r="AK79" i="142" s="1"/>
  <c r="AK86" i="142" a="1"/>
  <c r="AK86" i="142" s="1"/>
  <c r="AK84" i="142" a="1"/>
  <c r="AK84" i="142" s="1"/>
  <c r="AK82" i="142" a="1"/>
  <c r="AK82" i="142" s="1"/>
  <c r="AK80" i="142" a="1"/>
  <c r="AK80" i="142" s="1"/>
  <c r="AK28" i="142" a="1"/>
  <c r="AK28" i="142" s="1"/>
  <c r="AK24" i="142" a="1"/>
  <c r="AK24" i="142" s="1"/>
  <c r="AK22" i="142" a="1"/>
  <c r="AK22" i="142" s="1"/>
  <c r="AK76" i="142" a="1"/>
  <c r="AK76" i="142" s="1"/>
  <c r="AK73" i="142" a="1"/>
  <c r="AK73" i="142" s="1"/>
  <c r="AK70" i="142" a="1"/>
  <c r="AK70" i="142" s="1"/>
  <c r="AK67" i="142" a="1"/>
  <c r="AK67" i="142" s="1"/>
  <c r="AK77" i="142" a="1"/>
  <c r="AK77" i="142" s="1"/>
  <c r="AK74" i="142" a="1"/>
  <c r="AK74" i="142" s="1"/>
  <c r="AK71" i="142" a="1"/>
  <c r="AK71" i="142" s="1"/>
  <c r="AK68" i="142" a="1"/>
  <c r="AK68" i="142" s="1"/>
  <c r="AK53" i="142" a="1"/>
  <c r="AK53" i="142" s="1"/>
  <c r="AK51" i="142" a="1"/>
  <c r="AK51" i="142" s="1"/>
  <c r="AK49" i="142" a="1"/>
  <c r="AK49" i="142" s="1"/>
  <c r="AK47" i="142" a="1"/>
  <c r="AK47" i="142" s="1"/>
  <c r="AK45" i="142" a="1"/>
  <c r="AK45" i="142" s="1"/>
  <c r="AK43" i="142" a="1"/>
  <c r="AK43" i="142" s="1"/>
  <c r="AK41" i="142" a="1"/>
  <c r="AK41" i="142" s="1"/>
  <c r="AK39" i="142" a="1"/>
  <c r="AK39" i="142" s="1"/>
  <c r="AK37" i="142" a="1"/>
  <c r="AK37" i="142" s="1"/>
  <c r="AK35" i="142" a="1"/>
  <c r="AK35" i="142" s="1"/>
  <c r="AK33" i="142" a="1"/>
  <c r="AK33" i="142" s="1"/>
  <c r="AK26" i="142" a="1"/>
  <c r="AK26" i="142" s="1"/>
  <c r="AK10" i="142" a="1"/>
  <c r="AK10" i="142" s="1"/>
  <c r="AK8" i="142" a="1"/>
  <c r="AK8" i="142" s="1"/>
  <c r="AK6" i="142" a="1"/>
  <c r="AK6" i="142" s="1"/>
  <c r="AI8" i="142" a="1"/>
  <c r="AI8" i="142" s="1"/>
  <c r="AK17" i="142" a="1"/>
  <c r="AK17" i="142" s="1"/>
  <c r="AK18" i="142" a="1"/>
  <c r="AK18" i="142" s="1"/>
  <c r="AC23" i="142" a="1"/>
  <c r="AC23" i="142" s="1"/>
  <c r="AG25" i="142" a="1"/>
  <c r="AG25" i="142" s="1"/>
  <c r="AE26" i="142" a="1"/>
  <c r="AE26" i="142" s="1"/>
  <c r="AE27" i="142" a="1"/>
  <c r="AE27" i="142" s="1"/>
  <c r="AG30" i="142" a="1"/>
  <c r="AG30" i="142" s="1"/>
  <c r="AK31" i="142" a="1"/>
  <c r="AK31" i="142" s="1"/>
  <c r="AK32" i="142" a="1"/>
  <c r="AK32" i="142" s="1"/>
  <c r="AK65" i="142" a="1"/>
  <c r="AK65" i="142" s="1"/>
  <c r="B17" i="141"/>
  <c r="C11" i="141"/>
  <c r="E33" i="141" s="1"/>
  <c r="F27" i="141"/>
  <c r="B19" i="141"/>
  <c r="A5" i="141"/>
  <c r="A19" i="14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<sst xmlns="http://schemas.openxmlformats.org/spreadsheetml/2006/main" count="421" uniqueCount="140">
  <si>
    <t>製　　品　　名</t>
  </si>
  <si>
    <t>株　式　会　社　テ　ク　ノ　テ　ッ　ク</t>
  </si>
  <si>
    <t>表題</t>
    <rPh sb="0" eb="2">
      <t>ヒョウダイ</t>
    </rPh>
    <phoneticPr fontId="1"/>
  </si>
  <si>
    <t>製品名(防水パン)</t>
    <rPh sb="0" eb="3">
      <t>セイヒンメイ</t>
    </rPh>
    <rPh sb="4" eb="6">
      <t>ボウスイ</t>
    </rPh>
    <phoneticPr fontId="1"/>
  </si>
  <si>
    <t>製品名(排水トラップ)</t>
    <rPh sb="0" eb="3">
      <t>セイヒンメイ</t>
    </rPh>
    <rPh sb="4" eb="6">
      <t>ハイスイ</t>
    </rPh>
    <phoneticPr fontId="1"/>
  </si>
  <si>
    <t>納入仕様書</t>
  </si>
  <si>
    <t>現場名：</t>
  </si>
  <si>
    <t>日付</t>
    <rPh sb="0" eb="2">
      <t>ヒヅケ</t>
    </rPh>
    <phoneticPr fontId="1"/>
  </si>
  <si>
    <t>入力したデータは下記に反映されますので、そのまま印刷してください。</t>
    <rPh sb="0" eb="2">
      <t>ニュウリョク</t>
    </rPh>
    <rPh sb="8" eb="10">
      <t>カキ</t>
    </rPh>
    <rPh sb="11" eb="13">
      <t>ハンエイ</t>
    </rPh>
    <rPh sb="24" eb="26">
      <t>インサツ</t>
    </rPh>
    <phoneticPr fontId="1"/>
  </si>
  <si>
    <t>入力フォーム</t>
    <rPh sb="0" eb="2">
      <t>ニュウリョク</t>
    </rPh>
    <phoneticPr fontId="1"/>
  </si>
  <si>
    <t>下記の項目を選択・入力すると表紙に反映されます↓</t>
    <rPh sb="0" eb="2">
      <t>カキ</t>
    </rPh>
    <rPh sb="3" eb="5">
      <t>コウモク</t>
    </rPh>
    <rPh sb="6" eb="8">
      <t>センタク</t>
    </rPh>
    <rPh sb="9" eb="11">
      <t>ニュウリョク</t>
    </rPh>
    <rPh sb="14" eb="16">
      <t>ヒョウシ</t>
    </rPh>
    <rPh sb="17" eb="19">
      <t>ハンエイ</t>
    </rPh>
    <phoneticPr fontId="1"/>
  </si>
  <si>
    <t>入力してください（空欄の場合は↑も空欄を選択してください）</t>
    <rPh sb="0" eb="2">
      <t>ニュウリョク</t>
    </rPh>
    <phoneticPr fontId="1"/>
  </si>
  <si>
    <t>図　　　番</t>
    <phoneticPr fontId="1"/>
  </si>
  <si>
    <t>TPD600-CW2(イージーパン)</t>
    <phoneticPr fontId="1"/>
  </si>
  <si>
    <t>SNT-SWM-W2(T.Eトラップ 横引)</t>
    <rPh sb="19" eb="20">
      <t>ヨコ</t>
    </rPh>
    <rPh sb="20" eb="21">
      <t>イン</t>
    </rPh>
    <phoneticPr fontId="1"/>
  </si>
  <si>
    <t>SNT-SWM-W1(T.Eトラップ 横引)</t>
    <phoneticPr fontId="1"/>
  </si>
  <si>
    <t>SDT-SWM-W2(T.Eトラップ 縦引)</t>
    <rPh sb="19" eb="20">
      <t>タテ</t>
    </rPh>
    <phoneticPr fontId="1"/>
  </si>
  <si>
    <t>SDT-SWM-W1(T.Eトラップ 縦引)</t>
    <phoneticPr fontId="1"/>
  </si>
  <si>
    <t>SNT-SW-W2(T.Tトラップ 横引)</t>
    <phoneticPr fontId="1"/>
  </si>
  <si>
    <t>SNT-SW-W1(T.Tトラップ 横引)</t>
    <phoneticPr fontId="1"/>
  </si>
  <si>
    <t>SDT-SW-W2(T.Tトラップ 縦引)</t>
    <rPh sb="18" eb="19">
      <t>タテ</t>
    </rPh>
    <phoneticPr fontId="1"/>
  </si>
  <si>
    <t>SDT-SW-W1(T.Tトラップ 縦引)</t>
    <phoneticPr fontId="1"/>
  </si>
  <si>
    <t>SNT-W-W1(T.Tトラップ 横引)</t>
    <phoneticPr fontId="1"/>
  </si>
  <si>
    <t>SDT-W-W1(T.Tトラップ 縦引)</t>
    <rPh sb="17" eb="18">
      <t>タテ</t>
    </rPh>
    <phoneticPr fontId="1"/>
  </si>
  <si>
    <t>TPD640-CW2(イージーパン)</t>
    <phoneticPr fontId="1"/>
  </si>
  <si>
    <t>TPD640-CW1(イージーパン)</t>
    <phoneticPr fontId="1"/>
  </si>
  <si>
    <t>TPD700-CW2(イージーパン)</t>
    <phoneticPr fontId="1"/>
  </si>
  <si>
    <t>TPD700-CW1(イージーパン)</t>
    <phoneticPr fontId="1"/>
  </si>
  <si>
    <t>TPD740-CW2(イージーパン)</t>
    <phoneticPr fontId="1"/>
  </si>
  <si>
    <t>TPD750-CW2(イージーパン)</t>
    <phoneticPr fontId="1"/>
  </si>
  <si>
    <t>TPD750-CW1(イージーパン)</t>
    <phoneticPr fontId="1"/>
  </si>
  <si>
    <t>名称</t>
    <rPh sb="0" eb="2">
      <t>メイショウ</t>
    </rPh>
    <phoneticPr fontId="1"/>
  </si>
  <si>
    <t>製品名</t>
    <rPh sb="0" eb="3">
      <t>セイヒンメイ</t>
    </rPh>
    <phoneticPr fontId="1"/>
  </si>
  <si>
    <t>TPW640-CW2-GN(セーフガードパン)</t>
    <phoneticPr fontId="1"/>
  </si>
  <si>
    <t>TPW640-CW1-GN(セーフガードパン)</t>
    <phoneticPr fontId="1"/>
  </si>
  <si>
    <t>TPW640-CW2-G1(セーフガードパン)</t>
    <phoneticPr fontId="1"/>
  </si>
  <si>
    <t>TPW640-CW1-G1(セーフガードパン)</t>
    <phoneticPr fontId="1"/>
  </si>
  <si>
    <t>TPW640-CW2-G2(セーフガードパン)</t>
    <phoneticPr fontId="1"/>
  </si>
  <si>
    <t>TPW640-CW1-G2(セーフガードパン)</t>
    <phoneticPr fontId="1"/>
  </si>
  <si>
    <t>TPW640-CW2-G3(セーフガードパン)</t>
    <phoneticPr fontId="1"/>
  </si>
  <si>
    <t>TPW640-CW1-G3(セーフガードパン)</t>
    <phoneticPr fontId="1"/>
  </si>
  <si>
    <t>TPW640-CW2-G4(セーフガードパン)</t>
    <phoneticPr fontId="1"/>
  </si>
  <si>
    <t>TPW640-CW1-G4(セーフガードパン)</t>
    <phoneticPr fontId="1"/>
  </si>
  <si>
    <t>TPW700-CW2-GN(セーフガードパン)</t>
    <phoneticPr fontId="1"/>
  </si>
  <si>
    <t>TPW700-CW1-GN(セーフガードパン)</t>
    <phoneticPr fontId="1"/>
  </si>
  <si>
    <t>TPW700-CW2-G1(セーフガードパン)</t>
    <phoneticPr fontId="1"/>
  </si>
  <si>
    <t>TPW700-CW1-G1(セーフガードパン)</t>
    <phoneticPr fontId="1"/>
  </si>
  <si>
    <t>TPW700-CW2-G2(セーフガードパン)</t>
    <phoneticPr fontId="1"/>
  </si>
  <si>
    <t>TPW700-CW1-G2(セーフガードパン)</t>
    <phoneticPr fontId="1"/>
  </si>
  <si>
    <t>TPW700-CW2-G3(セーフガードパン)</t>
    <phoneticPr fontId="1"/>
  </si>
  <si>
    <t>TPW700-CW1-G3(セーフガードパン)</t>
    <phoneticPr fontId="1"/>
  </si>
  <si>
    <t>TPW700-CW2-G4(セーフガードパン)</t>
    <phoneticPr fontId="1"/>
  </si>
  <si>
    <t>TPW700-CW1-G4(セーフガードパン)</t>
    <phoneticPr fontId="1"/>
  </si>
  <si>
    <t>TPWガード#W2</t>
    <phoneticPr fontId="1"/>
  </si>
  <si>
    <t>TPWガード#W1</t>
    <phoneticPr fontId="1"/>
  </si>
  <si>
    <t>SNT-LO-W2(横引)</t>
    <rPh sb="10" eb="12">
      <t>ヨコビ</t>
    </rPh>
    <phoneticPr fontId="1"/>
  </si>
  <si>
    <t>SNT-LO-W1(横引)</t>
    <phoneticPr fontId="1"/>
  </si>
  <si>
    <t>SNT-SWA-W2(横引)</t>
    <rPh sb="11" eb="13">
      <t>ヨコビ</t>
    </rPh>
    <phoneticPr fontId="1"/>
  </si>
  <si>
    <t>SNT-SWA-W1(横引)</t>
    <phoneticPr fontId="1"/>
  </si>
  <si>
    <t>TPF640-CW2-GN(フォーセットパン)</t>
    <phoneticPr fontId="1"/>
  </si>
  <si>
    <t>TPF640-CW1-GN(フォーセットパン)</t>
    <phoneticPr fontId="1"/>
  </si>
  <si>
    <t>TPF640-CW2-G1(フォーセットパン)</t>
    <phoneticPr fontId="1"/>
  </si>
  <si>
    <t>TPF640-CW1-G1(フォーセットパン)</t>
    <phoneticPr fontId="1"/>
  </si>
  <si>
    <t>TPF640SE-CW2-GN(フォーセットパン)</t>
    <phoneticPr fontId="1"/>
  </si>
  <si>
    <t>TPF640SE-CW1-GN(フォーセットパン)</t>
    <phoneticPr fontId="1"/>
  </si>
  <si>
    <t>TPF640SE-CW2-G1(フォーセットパン)</t>
    <phoneticPr fontId="1"/>
  </si>
  <si>
    <t>TPF640SE-CW1-G1(フォーセットパン)</t>
    <phoneticPr fontId="1"/>
  </si>
  <si>
    <t>TPFガード#W2</t>
    <phoneticPr fontId="1"/>
  </si>
  <si>
    <t>TPFガード#W1</t>
    <phoneticPr fontId="1"/>
  </si>
  <si>
    <t>TPRF640-W3-FN</t>
    <phoneticPr fontId="1"/>
  </si>
  <si>
    <t>TPRF740-W3-FN</t>
    <phoneticPr fontId="1"/>
  </si>
  <si>
    <t>TPU640-W1-FN</t>
    <phoneticPr fontId="1"/>
  </si>
  <si>
    <t>TPU640-W1-F1</t>
    <phoneticPr fontId="1"/>
  </si>
  <si>
    <t>TPR640-W3-FN</t>
    <phoneticPr fontId="1"/>
  </si>
  <si>
    <t>TPR640-W3-F1</t>
    <phoneticPr fontId="1"/>
  </si>
  <si>
    <t>TPR640N-W3-FN</t>
    <phoneticPr fontId="1"/>
  </si>
  <si>
    <t>TPR640N-W3-F1</t>
    <phoneticPr fontId="1"/>
  </si>
  <si>
    <t>TPR740-W3-FN</t>
    <phoneticPr fontId="1"/>
  </si>
  <si>
    <t>TS640-CW1(スタンダード防水パン)</t>
    <rPh sb="16" eb="18">
      <t>ボウスイ</t>
    </rPh>
    <phoneticPr fontId="1"/>
  </si>
  <si>
    <t>TS640-LW1(スタンダード防水パン)</t>
    <rPh sb="16" eb="18">
      <t>ボウスイ</t>
    </rPh>
    <phoneticPr fontId="1"/>
  </si>
  <si>
    <t>TS800-CW1(スタンダード防水パン)</t>
    <rPh sb="16" eb="18">
      <t>ボウスイ</t>
    </rPh>
    <phoneticPr fontId="1"/>
  </si>
  <si>
    <t>TS800-RW1(スタンダード防水パン)</t>
    <rPh sb="16" eb="18">
      <t>ボウスイ</t>
    </rPh>
    <phoneticPr fontId="1"/>
  </si>
  <si>
    <t>TS800-LW1(スタンダード防水パン)</t>
    <rPh sb="16" eb="18">
      <t>ボウスイ</t>
    </rPh>
    <phoneticPr fontId="1"/>
  </si>
  <si>
    <t>TP640RE-CW3(スタンダード防水パン)</t>
    <rPh sb="18" eb="20">
      <t>ボウスイ</t>
    </rPh>
    <phoneticPr fontId="1"/>
  </si>
  <si>
    <t>TP640RE-CW1(スタンダード防水パン)</t>
    <rPh sb="18" eb="20">
      <t>ボウスイ</t>
    </rPh>
    <phoneticPr fontId="1"/>
  </si>
  <si>
    <t>TP640-CW1(スタンダード防水パン)</t>
    <rPh sb="16" eb="18">
      <t>ボウスイ</t>
    </rPh>
    <phoneticPr fontId="1"/>
  </si>
  <si>
    <t>TP640-NW1(スタンダード防水パン)</t>
    <rPh sb="16" eb="18">
      <t>ボウスイ</t>
    </rPh>
    <phoneticPr fontId="1"/>
  </si>
  <si>
    <t>TP740-CW3(スタンダード防水パン)</t>
    <rPh sb="16" eb="18">
      <t>ボウスイ</t>
    </rPh>
    <phoneticPr fontId="1"/>
  </si>
  <si>
    <t>TP740-CW1(スタンダード防水パン)</t>
    <rPh sb="16" eb="18">
      <t>ボウスイ</t>
    </rPh>
    <phoneticPr fontId="1"/>
  </si>
  <si>
    <t>TP740-NW3(スタンダード防水パン)</t>
    <rPh sb="16" eb="18">
      <t>ボウスイ</t>
    </rPh>
    <phoneticPr fontId="1"/>
  </si>
  <si>
    <t>TP740-NW1(スタンダード防水パン)</t>
    <rPh sb="16" eb="18">
      <t>ボウスイ</t>
    </rPh>
    <phoneticPr fontId="1"/>
  </si>
  <si>
    <t>TP750-CW1(スタンダード防水パン)</t>
    <rPh sb="16" eb="18">
      <t>ボウスイ</t>
    </rPh>
    <phoneticPr fontId="1"/>
  </si>
  <si>
    <t>TP750-RW1(スタンダード防水パン)</t>
    <rPh sb="16" eb="18">
      <t>ボウスイ</t>
    </rPh>
    <phoneticPr fontId="1"/>
  </si>
  <si>
    <t>TP750-LW1(スタンダード防水パン)</t>
    <rPh sb="16" eb="18">
      <t>ボウスイ</t>
    </rPh>
    <phoneticPr fontId="1"/>
  </si>
  <si>
    <t>TP780-CW1(スタンダード防水パン)</t>
    <rPh sb="16" eb="18">
      <t>ボウスイ</t>
    </rPh>
    <phoneticPr fontId="1"/>
  </si>
  <si>
    <t>TP780-RW1 (スタンダード防水パン)</t>
    <rPh sb="17" eb="19">
      <t>ボウスイ</t>
    </rPh>
    <phoneticPr fontId="1"/>
  </si>
  <si>
    <t>TP780-LW1(スタンダード防水パン)</t>
    <rPh sb="16" eb="18">
      <t>ボウスイ</t>
    </rPh>
    <phoneticPr fontId="1"/>
  </si>
  <si>
    <t>TP800-CW1(スタンダード防水パン)</t>
    <rPh sb="16" eb="18">
      <t>ボウスイ</t>
    </rPh>
    <phoneticPr fontId="1"/>
  </si>
  <si>
    <t>TP800-RW1(スタンダード防水パン)</t>
    <rPh sb="16" eb="18">
      <t>ボウスイ</t>
    </rPh>
    <phoneticPr fontId="1"/>
  </si>
  <si>
    <t>TP800-LW1(スタンダード防水パン)</t>
    <rPh sb="16" eb="18">
      <t>ボウスイ</t>
    </rPh>
    <phoneticPr fontId="1"/>
  </si>
  <si>
    <t>商品名</t>
    <rPh sb="0" eb="3">
      <t>ショウヒンメイ</t>
    </rPh>
    <phoneticPr fontId="1"/>
  </si>
  <si>
    <t>列1</t>
    <phoneticPr fontId="1"/>
  </si>
  <si>
    <t>列2</t>
    <phoneticPr fontId="1"/>
  </si>
  <si>
    <t>列3</t>
    <phoneticPr fontId="1"/>
  </si>
  <si>
    <t>列4</t>
    <phoneticPr fontId="1"/>
  </si>
  <si>
    <t>列5</t>
    <phoneticPr fontId="1"/>
  </si>
  <si>
    <t>列6</t>
    <phoneticPr fontId="1"/>
  </si>
  <si>
    <t>配管下げトラップ　（ＡＢＳ樹脂製）</t>
    <phoneticPr fontId="1"/>
  </si>
  <si>
    <t>泡逆流防止機構付トラップ
（ＡＢＳ樹脂製）</t>
    <phoneticPr fontId="1"/>
  </si>
  <si>
    <t>透明排水トラップ　（ＡＢＳ樹脂製</t>
  </si>
  <si>
    <t>洗濯防水パン　（ＰＰ樹脂製）</t>
    <rPh sb="0" eb="2">
      <t>センタク</t>
    </rPh>
    <rPh sb="2" eb="4">
      <t>ボウスイ</t>
    </rPh>
    <phoneticPr fontId="1"/>
  </si>
  <si>
    <t>有色排水トラップ　（ＡＢＳ樹脂製）</t>
    <rPh sb="13" eb="15">
      <t>ジュシ</t>
    </rPh>
    <rPh sb="15" eb="16">
      <t>セイ</t>
    </rPh>
    <phoneticPr fontId="1"/>
  </si>
  <si>
    <t>TPW専用ガード</t>
    <phoneticPr fontId="1"/>
  </si>
  <si>
    <t>給水栓付洗濯機防水パン(ＰＰ樹脂製)</t>
    <rPh sb="0" eb="3">
      <t>キュウスイセン</t>
    </rPh>
    <rPh sb="3" eb="4">
      <t>ヅケ</t>
    </rPh>
    <rPh sb="4" eb="7">
      <t>センタクキ</t>
    </rPh>
    <rPh sb="7" eb="9">
      <t>ボウスイ</t>
    </rPh>
    <rPh sb="14" eb="16">
      <t>ジュシ</t>
    </rPh>
    <rPh sb="16" eb="17">
      <t>セイ</t>
    </rPh>
    <phoneticPr fontId="1"/>
  </si>
  <si>
    <t>TPF専用ガード</t>
    <phoneticPr fontId="1"/>
  </si>
  <si>
    <t>床上配管対応給水栓付防水パン
（ＰＰ樹脂製）+排水トラップＳＥＴ（ＡＢＳ樹脂製）</t>
    <phoneticPr fontId="1"/>
  </si>
  <si>
    <t>床上配管対応防水パン（ＰＰ樹脂製）
+排水トラップＳＥＴ（ＡＢＳ樹脂製）</t>
    <phoneticPr fontId="1"/>
  </si>
  <si>
    <t>洗濯防水パン　（ＡＢＳ樹脂製）</t>
    <rPh sb="0" eb="2">
      <t>センタク</t>
    </rPh>
    <rPh sb="2" eb="4">
      <t>ボウスイ</t>
    </rPh>
    <phoneticPr fontId="1"/>
  </si>
  <si>
    <t>列7</t>
    <phoneticPr fontId="1"/>
  </si>
  <si>
    <t>列8</t>
    <phoneticPr fontId="1"/>
  </si>
  <si>
    <t>列9</t>
    <phoneticPr fontId="1"/>
  </si>
  <si>
    <t>列10</t>
    <phoneticPr fontId="1"/>
  </si>
  <si>
    <t>TPD640-CW2(イージーパン)</t>
  </si>
  <si>
    <t>SNT-SWM-W2(T.Eトラップ 横引)</t>
  </si>
  <si>
    <t>透明排水トラップ　（ＡＢＳ樹脂製）</t>
    <phoneticPr fontId="1"/>
  </si>
  <si>
    <t>←各表紙を選択してください</t>
    <rPh sb="1" eb="2">
      <t>カク</t>
    </rPh>
    <rPh sb="2" eb="4">
      <t>ヒョウシ</t>
    </rPh>
    <rPh sb="5" eb="7">
      <t>センタク</t>
    </rPh>
    <phoneticPr fontId="1"/>
  </si>
  <si>
    <t>←該当する項目を選択してください</t>
    <rPh sb="1" eb="3">
      <t>ガイトウ</t>
    </rPh>
    <rPh sb="5" eb="7">
      <t>コウモク</t>
    </rPh>
    <rPh sb="8" eb="10">
      <t>センタク</t>
    </rPh>
    <phoneticPr fontId="1"/>
  </si>
  <si>
    <t>←黄色のセルに入力すると絞込ができます</t>
    <rPh sb="1" eb="3">
      <t>キイロ</t>
    </rPh>
    <rPh sb="7" eb="9">
      <t>ニュウリョク</t>
    </rPh>
    <rPh sb="12" eb="14">
      <t>シボリコミ</t>
    </rPh>
    <phoneticPr fontId="1"/>
  </si>
  <si>
    <t>SDT-SW-W2(T.Tトラップ 縦引)</t>
  </si>
  <si>
    <t>←こちらに直接文字を入力してください（空白でも可）</t>
    <rPh sb="5" eb="7">
      <t>チョクセツ</t>
    </rPh>
    <rPh sb="7" eb="9">
      <t>モジ</t>
    </rPh>
    <rPh sb="10" eb="12">
      <t>ニュウリョク</t>
    </rPh>
    <rPh sb="19" eb="21">
      <t>クウハク</t>
    </rPh>
    <rPh sb="23" eb="24">
      <t>カ</t>
    </rPh>
    <phoneticPr fontId="1"/>
  </si>
  <si>
    <t>TPD600-CW2(イージーパン)</t>
  </si>
  <si>
    <t>←西暦に変更可能です。セルの書式設定より変更してください</t>
    <rPh sb="1" eb="3">
      <t>セイレキ</t>
    </rPh>
    <rPh sb="4" eb="6">
      <t>ヘンコウ</t>
    </rPh>
    <rPh sb="6" eb="8">
      <t>カノウ</t>
    </rPh>
    <rPh sb="14" eb="16">
      <t>ショシキ</t>
    </rPh>
    <rPh sb="16" eb="18">
      <t>セッテイ</t>
    </rPh>
    <rPh sb="20" eb="22">
      <t>ヘンコウ</t>
    </rPh>
    <phoneticPr fontId="1"/>
  </si>
  <si>
    <t>SNT-SWM-B1(T.Eトラップ 横引)</t>
    <phoneticPr fontId="1"/>
  </si>
  <si>
    <t>SDT-SWM-B1(T.Eトラップ 縦引)</t>
    <phoneticPr fontId="1"/>
  </si>
  <si>
    <t>TPW640-CB1-GN(セーフガードパン)</t>
    <phoneticPr fontId="1"/>
  </si>
  <si>
    <t>TPW640-CB1-G1(セーフガードパン)</t>
    <phoneticPr fontId="1"/>
  </si>
  <si>
    <t>TPW640-CB1-G2(セーフガードパン)</t>
    <phoneticPr fontId="1"/>
  </si>
  <si>
    <t>TPW640-CB1-G3(セーフガードパン)</t>
    <phoneticPr fontId="1"/>
  </si>
  <si>
    <t>TPW640-CB1-G4(セーフガードパン)</t>
    <phoneticPr fontId="1"/>
  </si>
  <si>
    <t>TPWガード#B1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</si>
</sst>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24"/>
      <name val="ＭＳ Ｐ明朝"/>
      <family val="1"/>
      <charset val="128"/>
    </font>
    <font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sz val="11"/>
      <color rgb="FF333333"/>
      <name val="ＭＳ Ｐ明朝"/>
      <family val="1"/>
      <charset val="128"/>
    </font>
    <font>
      <sz val="11"/>
      <color theme="0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8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56" fontId="2" fillId="0" borderId="0" xfId="0" applyNumberFormat="1" applyFont="1" applyAlignment="1">
      <alignment vertical="center"/>
    </xf>
    <xf numFmtId="0" fontId="10" fillId="0" borderId="0" xfId="0" applyFont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vertical="distributed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 applyProtection="1">
      <alignment vertical="center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58" fontId="4" fillId="0" borderId="0" xfId="0" applyNumberFormat="1" applyFont="1" applyAlignment="1">
      <alignment horizontal="right" vertical="center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>
      <alignment horizontal="center" vertical="center"/>
    </xf>
    <xf numFmtId="14" fontId="4" fillId="2" borderId="9" xfId="0" applyNumberFormat="1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4" fillId="0" borderId="2" xfId="0" applyFont="1" applyBorder="1" applyAlignment="1">
      <alignment horizontal="left" vertical="center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58" fontId="4" fillId="0" borderId="0" xfId="0" applyNumberFormat="1" applyFont="1" applyAlignment="1" applyProtection="1">
      <alignment horizontal="right" vertical="center"/>
      <protection locked="0"/>
    </xf>
  </cellXfs>
  <cellStyles count="1">
    <cellStyle name="標準" xfId="0" builtinId="0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Ｐ明朝"/>
        <family val="1"/>
        <charset val="12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Ｐ明朝"/>
        <family val="1"/>
        <charset val="12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Ｐ明朝"/>
        <family val="1"/>
        <charset val="12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Ｐ明朝"/>
        <family val="1"/>
        <charset val="12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Ｐ明朝"/>
        <family val="1"/>
        <charset val="12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Ｐ明朝"/>
        <family val="1"/>
        <charset val="12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Ｐ明朝"/>
        <family val="1"/>
        <charset val="12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Ｐ明朝"/>
        <family val="1"/>
        <charset val="12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Ｐ明朝"/>
        <family val="1"/>
        <charset val="12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Ｐ明朝"/>
        <family val="1"/>
        <charset val="12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Ｐ明朝"/>
        <family val="1"/>
        <charset val="12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Ｐ明朝"/>
        <family val="1"/>
        <charset val="12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ＭＳ Ｐ明朝"/>
        <family val="1"/>
        <charset val="12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Ｐ明朝"/>
        <family val="1"/>
        <charset val="12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Ｐ明朝"/>
        <family val="1"/>
        <charset val="12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Ｐ明朝"/>
        <family val="1"/>
        <charset val="12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Ｐ明朝"/>
        <family val="1"/>
        <charset val="12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Ｐ明朝"/>
        <family val="1"/>
        <charset val="12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Ｐ明朝"/>
        <family val="1"/>
        <charset val="12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Ｐ明朝"/>
        <family val="1"/>
        <charset val="12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Ｐ明朝"/>
        <family val="1"/>
        <charset val="12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Ｐ明朝"/>
        <family val="1"/>
        <charset val="12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Ｐ明朝"/>
        <family val="1"/>
        <charset val="12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Ｐ明朝"/>
        <family val="1"/>
        <charset val="12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Ｐ明朝"/>
        <family val="1"/>
        <charset val="12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ＭＳ Ｐ明朝"/>
        <family val="1"/>
        <charset val="128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428625</xdr:colOff>
      <xdr:row>30</xdr:row>
      <xdr:rowOff>847725</xdr:rowOff>
    </xdr:from>
    <xdr:to>
      <xdr:col>5</xdr:col>
      <xdr:colOff>333375</xdr:colOff>
      <xdr:row>32</xdr:row>
      <xdr:rowOff>276225</xdr:rowOff>
    </xdr:to>
    <xdr:pic>
      <xdr:nvPicPr>
        <xdr:cNvPr id="2" name="図 2">
          <a:extLst>
            <a:ext uri="{FF2B5EF4-FFF2-40B4-BE49-F238E27FC236}">
              <a16:creationId xmlns:a16="http://schemas.microsoft.com/office/drawing/2014/main" id="{58E9291C-9D33-4940-80DF-8520372DB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1649075"/>
          <a:ext cx="108585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397566</xdr:colOff>
      <xdr:row>11</xdr:row>
      <xdr:rowOff>115957</xdr:rowOff>
    </xdr:from>
    <xdr:to>
      <xdr:col>13</xdr:col>
      <xdr:colOff>430696</xdr:colOff>
      <xdr:row>14</xdr:row>
      <xdr:rowOff>347869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A90413D7-67AE-13D6-5863-5B09B7235D9B}"/>
            </a:ext>
          </a:extLst>
        </xdr:cNvPr>
        <xdr:cNvSpPr/>
      </xdr:nvSpPr>
      <xdr:spPr>
        <a:xfrm>
          <a:off x="7205870" y="2667000"/>
          <a:ext cx="1797326" cy="927652"/>
        </a:xfrm>
        <a:prstGeom prst="wedgeRoundRectCallout">
          <a:avLst>
            <a:gd name="adj1" fmla="val -184206"/>
            <a:gd name="adj2" fmla="val -122536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347871</xdr:colOff>
      <xdr:row>11</xdr:row>
      <xdr:rowOff>157371</xdr:rowOff>
    </xdr:from>
    <xdr:ext cx="1944956" cy="79252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24BB1A7-F47C-EEBD-506E-D985D2CB0844}"/>
            </a:ext>
          </a:extLst>
        </xdr:cNvPr>
        <xdr:cNvSpPr txBox="1"/>
      </xdr:nvSpPr>
      <xdr:spPr>
        <a:xfrm>
          <a:off x="7156175" y="2708414"/>
          <a:ext cx="1944956" cy="792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/>
            <a:t>品番が複数ある場合は</a:t>
          </a:r>
          <a:endParaRPr kumimoji="1" lang="en-US" altLang="ja-JP" sz="1400"/>
        </a:p>
        <a:p>
          <a:r>
            <a:rPr kumimoji="1" lang="en-US" altLang="ja-JP" sz="1400"/>
            <a:t>3</a:t>
          </a:r>
          <a:r>
            <a:rPr kumimoji="1" lang="ja-JP" altLang="en-US" sz="1400"/>
            <a:t>行目～</a:t>
          </a:r>
          <a:r>
            <a:rPr kumimoji="1" lang="en-US" altLang="ja-JP" sz="1400"/>
            <a:t>5</a:t>
          </a:r>
          <a:r>
            <a:rPr kumimoji="1" lang="ja-JP" altLang="en-US" sz="1400"/>
            <a:t>行目を</a:t>
          </a:r>
          <a:endParaRPr kumimoji="1" lang="en-US" altLang="ja-JP" sz="1400"/>
        </a:p>
        <a:p>
          <a:r>
            <a:rPr kumimoji="1" lang="ja-JP" altLang="en-US" sz="1400"/>
            <a:t>使用してください</a:t>
          </a:r>
          <a:endParaRPr kumimoji="1" lang="ja-JP" altLang="en-US" sz="1100"/>
        </a:p>
      </xdr:txBody>
    </xdr:sp>
    <xdr:clientData/>
  </xdr:oneCellAnchor>
  <xdr:twoCellAnchor>
    <xdr:from>
      <xdr:col>6</xdr:col>
      <xdr:colOff>571500</xdr:colOff>
      <xdr:row>7</xdr:row>
      <xdr:rowOff>82826</xdr:rowOff>
    </xdr:from>
    <xdr:to>
      <xdr:col>7</xdr:col>
      <xdr:colOff>281609</xdr:colOff>
      <xdr:row>9</xdr:row>
      <xdr:rowOff>182218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0CE2BEF5-418B-98F7-751B-E4423EF97E83}"/>
            </a:ext>
          </a:extLst>
        </xdr:cNvPr>
        <xdr:cNvSpPr/>
      </xdr:nvSpPr>
      <xdr:spPr>
        <a:xfrm>
          <a:off x="4381500" y="1706217"/>
          <a:ext cx="298174" cy="563218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428625</xdr:colOff>
      <xdr:row>30</xdr:row>
      <xdr:rowOff>847725</xdr:rowOff>
    </xdr:from>
    <xdr:to>
      <xdr:col>5</xdr:col>
      <xdr:colOff>333375</xdr:colOff>
      <xdr:row>32</xdr:row>
      <xdr:rowOff>276225</xdr:rowOff>
    </xdr:to>
    <xdr:pic>
      <xdr:nvPicPr>
        <xdr:cNvPr id="27707" name="図 2">
          <a:extLst>
            <a:ext uri="{FF2B5EF4-FFF2-40B4-BE49-F238E27FC236}">
              <a16:creationId xmlns:a16="http://schemas.microsoft.com/office/drawing/2014/main" id="{A19972C8-50D0-46EB-8113-494C4D7D4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0963275"/>
          <a:ext cx="108585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B9353AD-C56F-4155-92DB-A071226833E8}" name="テーブル52" displayName="テーブル52" ref="AA1:AK87" totalsRowShown="0" headerRowDxfId="25" dataDxfId="24">
  <autoFilter ref="AA1:AK87" xr:uid="{FAEA8D9D-E671-422D-BCA4-9F54915BE033}"/>
  <tableColumns count="11">
    <tableColumn id="1" xr3:uid="{465EF0F3-1465-4B90-B366-611B74911DA3}" name="商品名" dataDxfId="23"/>
    <tableColumn id="2" xr3:uid="{7FD0F088-EF79-45B0-84D7-2D04312A228E}" name="列1" dataDxfId="22">
      <calculatedColumnFormula>IF(ISERROR(FIND($J$6,AA2)),"",ROW())</calculatedColumnFormula>
    </tableColumn>
    <tableColumn id="3" xr3:uid="{1431A5E1-1DBA-407C-975B-2D006888C0C1}" name="列2" dataDxfId="21">
      <calculatedColumnFormula array="1">INDEX(AA:AA,SMALL($AB$2:$AB$87,ROW(AA1)))</calculatedColumnFormula>
    </tableColumn>
    <tableColumn id="4" xr3:uid="{3CA6484B-12B9-473F-A5A8-425104971F8D}" name="列3" dataDxfId="20">
      <calculatedColumnFormula>IF(ISERROR(FIND($J$7,AA2)),"",ROW())</calculatedColumnFormula>
    </tableColumn>
    <tableColumn id="5" xr3:uid="{D24E8EDA-6D92-46AD-900F-344C1F18E062}" name="列4" dataDxfId="19">
      <calculatedColumnFormula array="1">INDEX(AA:AA,SMALL($AD$2:$AD$87,ROW(AA1)))</calculatedColumnFormula>
    </tableColumn>
    <tableColumn id="6" xr3:uid="{7A2EAB31-7B20-42DD-8DE1-67ED8B2D459C}" name="列5" dataDxfId="18">
      <calculatedColumnFormula>IF(ISERROR(FIND($J$8,AA2)),"",ROW())</calculatedColumnFormula>
    </tableColumn>
    <tableColumn id="7" xr3:uid="{8D8F0FEE-F96C-4E5A-AD14-8A3FBF0E9E33}" name="列6" dataDxfId="17">
      <calculatedColumnFormula array="1">INDEX(AA:AA,SMALL($AF$2:$AF$87,ROW(AA1)))</calculatedColumnFormula>
    </tableColumn>
    <tableColumn id="8" xr3:uid="{DB293AB7-A110-4AB9-A591-1CB4079A1DC6}" name="列7" dataDxfId="16">
      <calculatedColumnFormula>IF(ISERROR(FIND($J$9,AA2)),"",ROW())</calculatedColumnFormula>
    </tableColumn>
    <tableColumn id="9" xr3:uid="{EB30E1A4-7376-46B9-AE43-C338BC903CFD}" name="列8" dataDxfId="15">
      <calculatedColumnFormula array="1">INDEX(AA:AA,SMALL($AH$2:$AH$87,ROW(AA1)))</calculatedColumnFormula>
    </tableColumn>
    <tableColumn id="10" xr3:uid="{73371FFF-06C3-46E4-BCDC-9679F82B19EC}" name="列9" dataDxfId="14">
      <calculatedColumnFormula>IF(ISERROR(FIND($J$10,AA2)),"",ROW())</calculatedColumnFormula>
    </tableColumn>
    <tableColumn id="11" xr3:uid="{146E3738-8E44-446E-BC8B-129A9311BA5A}" name="列10" dataDxfId="13">
      <calculatedColumnFormula array="1">INDEX(AA:AA,SMALL($AJ$2:$AJ$87,ROW(AA1)))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C1C35AD-0CDC-4E7F-839F-402104C15A2A}" name="テーブル53" displayName="テーブル53" ref="AA1:AK95" totalsRowShown="0" headerRowDxfId="12" dataDxfId="11">
  <autoFilter ref="AA1:AK95" xr:uid="{FC1C35AD-0CDC-4E7F-839F-402104C15A2A}"/>
  <tableColumns count="11">
    <tableColumn id="1" xr3:uid="{DA4F8A94-590A-4C05-930D-89F0B7AD1FE3}" name="商品名" dataDxfId="10"/>
    <tableColumn id="2" xr3:uid="{37977380-D92D-419F-AA0E-880DADF01FF2}" name="列1" dataDxfId="9">
      <calculatedColumnFormula>IF(ISERROR(FIND($J$6,AA2)),"",ROW())</calculatedColumnFormula>
    </tableColumn>
    <tableColumn id="3" xr3:uid="{49BB980E-0884-4217-8005-0F1AFCD4B2A9}" name="列2" dataDxfId="8">
      <calculatedColumnFormula array="1">INDEX(AA:AA,SMALL($AB$2:$AB$95,ROW(AA1)))</calculatedColumnFormula>
    </tableColumn>
    <tableColumn id="4" xr3:uid="{064D39E7-83CF-4D29-982E-7A60D238CA7B}" name="列3" dataDxfId="7">
      <calculatedColumnFormula>IF(ISERROR(FIND($J$7,AA2)),"",ROW())</calculatedColumnFormula>
    </tableColumn>
    <tableColumn id="5" xr3:uid="{B5B5198A-54CD-4402-9303-43CC6DE3A5C2}" name="列4" dataDxfId="6">
      <calculatedColumnFormula array="1">INDEX(AA:AA,SMALL($AD$2:$AD$95,ROW(AA1)))</calculatedColumnFormula>
    </tableColumn>
    <tableColumn id="6" xr3:uid="{42C8E2B9-D88B-4BBE-A19A-B52124A101E3}" name="列5" dataDxfId="5">
      <calculatedColumnFormula>IF(ISERROR(FIND($J$8,AA2)),"",ROW())</calculatedColumnFormula>
    </tableColumn>
    <tableColumn id="7" xr3:uid="{F0102214-E93D-46A5-9EE2-575CC95391FE}" name="列6" dataDxfId="4">
      <calculatedColumnFormula array="1">INDEX(AA:AA,SMALL($AF$2:$AF$95,ROW(AA1)))</calculatedColumnFormula>
    </tableColumn>
    <tableColumn id="8" xr3:uid="{7E180001-10A2-4A87-87CC-BDBD82BE8509}" name="列7" dataDxfId="3">
      <calculatedColumnFormula>IF(ISERROR(FIND($J$9,AA2)),"",ROW())</calculatedColumnFormula>
    </tableColumn>
    <tableColumn id="9" xr3:uid="{011866BC-947A-496F-B010-73AB0809D9DC}" name="列8" dataDxfId="2">
      <calculatedColumnFormula array="1">INDEX(AA:AA,SMALL($AH$2:$AH$95,ROW(AA1)))</calculatedColumnFormula>
    </tableColumn>
    <tableColumn id="10" xr3:uid="{32239F08-631D-4A29-B27F-495DA7B26840}" name="列9" dataDxfId="1">
      <calculatedColumnFormula>IF(ISERROR(FIND($J$10,AA2)),"",ROW())</calculatedColumnFormula>
    </tableColumn>
    <tableColumn id="11" xr3:uid="{F30EA942-18FB-4897-8DEA-0697556583F4}" name="列10" dataDxfId="0">
      <calculatedColumnFormula array="1">INDEX(AA:AA,SMALL($AJ$2:$AJ$95,ROW(AA1)))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B639D-2E7D-48E4-9536-8F997FB987B4}">
  <sheetPr>
    <tabColor rgb="FFFF0000"/>
    <pageSetUpPr fitToPage="1"/>
  </sheetPr>
  <dimension ref="A1:AQ441"/>
  <sheetViews>
    <sheetView showZeros="0" tabSelected="1" zoomScale="115" zoomScaleNormal="115" zoomScaleSheetLayoutView="115" workbookViewId="0">
      <selection activeCell="G14" sqref="G14"/>
    </sheetView>
  </sheetViews>
  <sheetFormatPr defaultColWidth="7.75" defaultRowHeight="37.5" customHeight="1" x14ac:dyDescent="0.15"/>
  <cols>
    <col min="1" max="1" width="11.375" style="1" customWidth="1"/>
    <col min="2" max="8" width="7.75" style="2" customWidth="1"/>
    <col min="9" max="9" width="11.375" style="1" customWidth="1"/>
    <col min="10" max="10" width="12.5" style="1" bestFit="1" customWidth="1"/>
    <col min="11" max="11" width="7.75" style="3"/>
    <col min="12" max="15" width="7.75" style="18"/>
    <col min="16" max="16" width="8.375" style="18" customWidth="1"/>
    <col min="17" max="20" width="6.5" style="3" customWidth="1"/>
    <col min="21" max="22" width="7.75" style="3"/>
    <col min="23" max="23" width="2.75" style="1" customWidth="1"/>
    <col min="24" max="25" width="7.75" style="1"/>
    <col min="26" max="26" width="3.375" style="1" customWidth="1"/>
    <col min="27" max="27" width="12.125" style="1" hidden="1" customWidth="1"/>
    <col min="28" max="28" width="0" style="1" hidden="1" customWidth="1"/>
    <col min="29" max="29" width="7.625" style="1" hidden="1" customWidth="1"/>
    <col min="30" max="31" width="0" style="1" hidden="1" customWidth="1"/>
    <col min="32" max="32" width="7.375" style="1" hidden="1" customWidth="1"/>
    <col min="33" max="36" width="0" style="1" hidden="1" customWidth="1"/>
    <col min="37" max="37" width="7.75" style="1" hidden="1" customWidth="1"/>
    <col min="38" max="38" width="0" style="1" hidden="1" customWidth="1"/>
    <col min="39" max="39" width="3" style="1" hidden="1" customWidth="1"/>
    <col min="40" max="41" width="7.75" style="1"/>
    <col min="42" max="42" width="2.25" style="1" customWidth="1"/>
    <col min="43" max="16384" width="7.75" style="1"/>
  </cols>
  <sheetData>
    <row r="1" spans="1:43" ht="18" customHeight="1" x14ac:dyDescent="0.15">
      <c r="A1" s="48" t="s">
        <v>9</v>
      </c>
      <c r="B1" s="49"/>
      <c r="C1" s="42" t="s">
        <v>10</v>
      </c>
      <c r="D1" s="42"/>
      <c r="E1" s="42"/>
      <c r="F1" s="42"/>
      <c r="G1" s="42"/>
      <c r="H1" s="42"/>
      <c r="I1" s="42"/>
      <c r="AA1" s="1" t="s">
        <v>100</v>
      </c>
      <c r="AB1" s="1" t="s">
        <v>101</v>
      </c>
      <c r="AC1" s="1" t="s">
        <v>102</v>
      </c>
      <c r="AD1" s="1" t="s">
        <v>103</v>
      </c>
      <c r="AE1" s="1" t="s">
        <v>104</v>
      </c>
      <c r="AF1" s="1" t="s">
        <v>105</v>
      </c>
      <c r="AG1" s="1" t="s">
        <v>106</v>
      </c>
      <c r="AH1" s="1" t="s">
        <v>118</v>
      </c>
      <c r="AI1" s="1" t="s">
        <v>119</v>
      </c>
      <c r="AJ1" s="1" t="s">
        <v>120</v>
      </c>
      <c r="AK1" s="1" t="s">
        <v>121</v>
      </c>
    </row>
    <row r="2" spans="1:43" ht="18" customHeight="1" x14ac:dyDescent="0.15">
      <c r="A2" s="50"/>
      <c r="B2" s="51"/>
      <c r="C2" s="42"/>
      <c r="D2" s="42"/>
      <c r="E2" s="42"/>
      <c r="F2" s="42"/>
      <c r="G2" s="42"/>
      <c r="H2" s="42"/>
      <c r="I2" s="42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20"/>
      <c r="X2" s="19"/>
      <c r="Y2" s="20"/>
      <c r="Z2" s="20"/>
      <c r="AA2" s="19" t="s">
        <v>13</v>
      </c>
      <c r="AB2" s="19">
        <f>IF(ISERROR(FIND($J$6,AA2)),"",ROW())</f>
        <v>2</v>
      </c>
      <c r="AC2" s="19" t="str" cm="1">
        <f t="array" ref="AC2">INDEX(AA:AA,SMALL($AB$2:$AB$87,ROW(AA1)))</f>
        <v>TPD600-CW2(イージーパン)</v>
      </c>
      <c r="AD2" s="19">
        <f t="shared" ref="AD2:AD65" si="0">IF(ISERROR(FIND($J$7,AA2)),"",ROW())</f>
        <v>2</v>
      </c>
      <c r="AE2" s="19" t="str" cm="1">
        <f t="array" ref="AE2">INDEX(AA:AA,SMALL($AD$2:$AD$87,ROW(AA1)))</f>
        <v>TPD600-CW2(イージーパン)</v>
      </c>
      <c r="AF2" s="19">
        <f t="shared" ref="AF2:AF65" si="1">IF(ISERROR(FIND($J$8,AA2)),"",ROW())</f>
        <v>2</v>
      </c>
      <c r="AG2" s="19" t="str" cm="1">
        <f t="array" ref="AG2">INDEX(AA:AA,SMALL($AF$2:$AF$87,ROW(AA1)))</f>
        <v>TPD600-CW2(イージーパン)</v>
      </c>
      <c r="AH2" s="19">
        <f>IF(ISERROR(FIND($J$9,AA2)),"",ROW())</f>
        <v>2</v>
      </c>
      <c r="AI2" s="19" t="str" cm="1">
        <f t="array" ref="AI2">INDEX(AA:AA,SMALL($AH$2:$AH$87,ROW(AA1)))</f>
        <v>TPD600-CW2(イージーパン)</v>
      </c>
      <c r="AJ2" s="19">
        <f t="shared" ref="AJ2:AJ65" si="2">IF(ISERROR(FIND($J$10,AA2)),"",ROW())</f>
        <v>2</v>
      </c>
      <c r="AK2" s="19" t="str" cm="1">
        <f t="array" ref="AK2">INDEX(AA:AA,SMALL($AJ$2:$AJ$87,ROW(AA1)))</f>
        <v>TPD600-CW2(イージーパン)</v>
      </c>
      <c r="AL2" s="19" t="s">
        <v>110</v>
      </c>
      <c r="AN2" s="3"/>
      <c r="AQ2" s="3"/>
    </row>
    <row r="3" spans="1:43" ht="18" customHeight="1" x14ac:dyDescent="0.15">
      <c r="A3" s="40" t="s">
        <v>2</v>
      </c>
      <c r="B3" s="40"/>
      <c r="C3" s="47" t="s">
        <v>5</v>
      </c>
      <c r="D3" s="47"/>
      <c r="E3" s="47"/>
      <c r="F3" s="47"/>
      <c r="G3" s="47"/>
      <c r="H3" s="47"/>
      <c r="I3" s="47"/>
      <c r="J3" s="20" t="s">
        <v>125</v>
      </c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0"/>
      <c r="X3" s="19"/>
      <c r="Y3" s="20"/>
      <c r="Z3" s="20"/>
      <c r="AA3" s="19" t="s">
        <v>24</v>
      </c>
      <c r="AB3" s="19">
        <f t="shared" ref="AB3:AB66" si="3">IF(ISERROR(FIND($J$6,AA3)),"",ROW())</f>
        <v>3</v>
      </c>
      <c r="AC3" s="19" t="str" cm="1">
        <f t="array" ref="AC3">INDEX(AA:AA,SMALL($AB$2:$AB$87,ROW(AA2)))</f>
        <v>TPD640-CW2(イージーパン)</v>
      </c>
      <c r="AD3" s="19">
        <f t="shared" si="0"/>
        <v>3</v>
      </c>
      <c r="AE3" s="19" t="str" cm="1">
        <f t="array" ref="AE3">INDEX(AA:AA,SMALL($AD$2:$AD$87,ROW(AA2)))</f>
        <v>TPD640-CW2(イージーパン)</v>
      </c>
      <c r="AF3" s="19">
        <f t="shared" si="1"/>
        <v>3</v>
      </c>
      <c r="AG3" s="19" t="str" cm="1">
        <f t="array" ref="AG3">INDEX(AA:AA,SMALL($AF$2:$AF$87,ROW(AA2)))</f>
        <v>TPD640-CW2(イージーパン)</v>
      </c>
      <c r="AH3" s="19">
        <f t="shared" ref="AH3:AH66" si="4">IF(ISERROR(FIND($J$9,AA3)),"",ROW())</f>
        <v>3</v>
      </c>
      <c r="AI3" s="19" t="str" cm="1">
        <f t="array" ref="AI3">INDEX(AA:AA,SMALL($AH$2:$AH$87,ROW(AA2)))</f>
        <v>TPD640-CW2(イージーパン)</v>
      </c>
      <c r="AJ3" s="19">
        <f t="shared" si="2"/>
        <v>3</v>
      </c>
      <c r="AK3" s="19" t="str" cm="1">
        <f t="array" ref="AK3">INDEX(AA:AA,SMALL($AJ$2:$AJ$87,ROW(AA2)))</f>
        <v>TPD640-CW2(イージーパン)</v>
      </c>
      <c r="AL3" s="19" t="s">
        <v>110</v>
      </c>
      <c r="AN3" s="5"/>
      <c r="AQ3" s="3"/>
    </row>
    <row r="4" spans="1:43" ht="18" customHeight="1" x14ac:dyDescent="0.15">
      <c r="A4" s="40" t="s">
        <v>31</v>
      </c>
      <c r="B4" s="40"/>
      <c r="C4" s="47" t="s">
        <v>6</v>
      </c>
      <c r="D4" s="47"/>
      <c r="E4" s="47"/>
      <c r="F4" s="47"/>
      <c r="G4" s="47"/>
      <c r="H4" s="47"/>
      <c r="I4" s="47"/>
      <c r="J4" s="20" t="s">
        <v>126</v>
      </c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20"/>
      <c r="X4" s="19"/>
      <c r="Y4" s="20"/>
      <c r="Z4" s="20"/>
      <c r="AA4" s="19" t="s">
        <v>25</v>
      </c>
      <c r="AB4" s="19">
        <f t="shared" si="3"/>
        <v>4</v>
      </c>
      <c r="AC4" s="19" t="str" cm="1">
        <f t="array" ref="AC4">INDEX(AA:AA,SMALL($AB$2:$AB$87,ROW(AA3)))</f>
        <v>TPD640-CW1(イージーパン)</v>
      </c>
      <c r="AD4" s="19">
        <f t="shared" si="0"/>
        <v>4</v>
      </c>
      <c r="AE4" s="19" t="str" cm="1">
        <f t="array" ref="AE4">INDEX(AA:AA,SMALL($AD$2:$AD$87,ROW(AA3)))</f>
        <v>TPD640-CW1(イージーパン)</v>
      </c>
      <c r="AF4" s="19">
        <f t="shared" si="1"/>
        <v>4</v>
      </c>
      <c r="AG4" s="19" t="str" cm="1">
        <f t="array" ref="AG4">INDEX(AA:AA,SMALL($AF$2:$AF$87,ROW(AA3)))</f>
        <v>TPD640-CW1(イージーパン)</v>
      </c>
      <c r="AH4" s="19">
        <f t="shared" si="4"/>
        <v>4</v>
      </c>
      <c r="AI4" s="19" t="str" cm="1">
        <f t="array" ref="AI4">INDEX(AA:AA,SMALL($AH$2:$AH$87,ROW(AA3)))</f>
        <v>TPD640-CW1(イージーパン)</v>
      </c>
      <c r="AJ4" s="19">
        <f t="shared" si="2"/>
        <v>4</v>
      </c>
      <c r="AK4" s="19" t="str" cm="1">
        <f t="array" ref="AK4">INDEX(AA:AA,SMALL($AJ$2:$AJ$87,ROW(AA3)))</f>
        <v>TPD640-CW1(イージーパン)</v>
      </c>
      <c r="AL4" s="19" t="s">
        <v>110</v>
      </c>
    </row>
    <row r="5" spans="1:43" ht="18" customHeight="1" x14ac:dyDescent="0.15">
      <c r="A5" s="40" t="str">
        <f>C4</f>
        <v>現場名：</v>
      </c>
      <c r="B5" s="40"/>
      <c r="C5" s="45" t="s">
        <v>11</v>
      </c>
      <c r="D5" s="45"/>
      <c r="E5" s="45"/>
      <c r="F5" s="45"/>
      <c r="G5" s="45"/>
      <c r="H5" s="45"/>
      <c r="I5" s="45"/>
      <c r="J5" s="20" t="s">
        <v>129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20"/>
      <c r="X5" s="19"/>
      <c r="Y5" s="20"/>
      <c r="Z5" s="20"/>
      <c r="AA5" s="19" t="s">
        <v>26</v>
      </c>
      <c r="AB5" s="19">
        <f t="shared" si="3"/>
        <v>5</v>
      </c>
      <c r="AC5" s="19" t="str" cm="1">
        <f t="array" ref="AC5">INDEX(AA:AA,SMALL($AB$2:$AB$87,ROW(AA4)))</f>
        <v>TPD700-CW2(イージーパン)</v>
      </c>
      <c r="AD5" s="19">
        <f t="shared" si="0"/>
        <v>5</v>
      </c>
      <c r="AE5" s="19" t="str" cm="1">
        <f t="array" ref="AE5">INDEX(AA:AA,SMALL($AD$2:$AD$87,ROW(AA4)))</f>
        <v>TPD700-CW2(イージーパン)</v>
      </c>
      <c r="AF5" s="19">
        <f t="shared" si="1"/>
        <v>5</v>
      </c>
      <c r="AG5" s="19" t="str" cm="1">
        <f t="array" ref="AG5">INDEX(AA:AA,SMALL($AF$2:$AF$87,ROW(AA4)))</f>
        <v>TPD700-CW2(イージーパン)</v>
      </c>
      <c r="AH5" s="19">
        <f t="shared" si="4"/>
        <v>5</v>
      </c>
      <c r="AI5" s="19" t="str" cm="1">
        <f t="array" ref="AI5">INDEX(AA:AA,SMALL($AH$2:$AH$87,ROW(AA4)))</f>
        <v>TPD700-CW2(イージーパン)</v>
      </c>
      <c r="AJ5" s="19">
        <f t="shared" si="2"/>
        <v>5</v>
      </c>
      <c r="AK5" s="19" t="str" cm="1">
        <f t="array" ref="AK5">INDEX(AA:AA,SMALL($AJ$2:$AJ$87,ROW(AA4)))</f>
        <v>TPD700-CW2(イージーパン)</v>
      </c>
      <c r="AL5" s="19" t="s">
        <v>110</v>
      </c>
    </row>
    <row r="6" spans="1:43" ht="18" customHeight="1" x14ac:dyDescent="0.15">
      <c r="A6" s="46" t="s">
        <v>3</v>
      </c>
      <c r="B6" s="46"/>
      <c r="C6" s="47" t="s">
        <v>130</v>
      </c>
      <c r="D6" s="47"/>
      <c r="E6" s="47"/>
      <c r="F6" s="47"/>
      <c r="G6" s="47"/>
      <c r="H6" s="47"/>
      <c r="I6" s="47"/>
      <c r="J6" s="27"/>
      <c r="K6" s="20" t="s">
        <v>127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20"/>
      <c r="X6" s="19"/>
      <c r="Y6" s="20"/>
      <c r="Z6" s="20"/>
      <c r="AA6" s="19" t="s">
        <v>27</v>
      </c>
      <c r="AB6" s="19">
        <f t="shared" si="3"/>
        <v>6</v>
      </c>
      <c r="AC6" s="19" t="str" cm="1">
        <f t="array" ref="AC6">INDEX(AA:AA,SMALL($AB$2:$AB$87,ROW(AA5)))</f>
        <v>TPD700-CW1(イージーパン)</v>
      </c>
      <c r="AD6" s="19">
        <f t="shared" si="0"/>
        <v>6</v>
      </c>
      <c r="AE6" s="19" t="str" cm="1">
        <f t="array" ref="AE6">INDEX(AA:AA,SMALL($AD$2:$AD$87,ROW(AA5)))</f>
        <v>TPD700-CW1(イージーパン)</v>
      </c>
      <c r="AF6" s="19">
        <f t="shared" si="1"/>
        <v>6</v>
      </c>
      <c r="AG6" s="19" t="str" cm="1">
        <f t="array" ref="AG6">INDEX(AA:AA,SMALL($AF$2:$AF$87,ROW(AA5)))</f>
        <v>TPD700-CW1(イージーパン)</v>
      </c>
      <c r="AH6" s="19">
        <f t="shared" si="4"/>
        <v>6</v>
      </c>
      <c r="AI6" s="19" t="str" cm="1">
        <f t="array" ref="AI6">INDEX(AA:AA,SMALL($AH$2:$AH$87,ROW(AA5)))</f>
        <v>TPD700-CW1(イージーパン)</v>
      </c>
      <c r="AJ6" s="19">
        <f t="shared" si="2"/>
        <v>6</v>
      </c>
      <c r="AK6" s="19" t="str" cm="1">
        <f t="array" ref="AK6">INDEX(AA:AA,SMALL($AJ$2:$AJ$87,ROW(AA5)))</f>
        <v>TPD700-CW1(イージーパン)</v>
      </c>
      <c r="AL6" s="19" t="s">
        <v>110</v>
      </c>
    </row>
    <row r="7" spans="1:43" ht="18" customHeight="1" x14ac:dyDescent="0.15">
      <c r="A7" s="46" t="s">
        <v>4</v>
      </c>
      <c r="B7" s="46"/>
      <c r="C7" s="47" t="s">
        <v>128</v>
      </c>
      <c r="D7" s="47"/>
      <c r="E7" s="47"/>
      <c r="F7" s="47"/>
      <c r="G7" s="47"/>
      <c r="H7" s="47"/>
      <c r="I7" s="47"/>
      <c r="J7" s="27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20"/>
      <c r="X7" s="19"/>
      <c r="Y7" s="20"/>
      <c r="Z7" s="20"/>
      <c r="AA7" s="19" t="s">
        <v>28</v>
      </c>
      <c r="AB7" s="19">
        <f t="shared" si="3"/>
        <v>7</v>
      </c>
      <c r="AC7" s="19" t="str" cm="1">
        <f t="array" ref="AC7">INDEX(AA:AA,SMALL($AB$2:$AB$87,ROW(AA6)))</f>
        <v>TPD740-CW2(イージーパン)</v>
      </c>
      <c r="AD7" s="19">
        <f t="shared" si="0"/>
        <v>7</v>
      </c>
      <c r="AE7" s="19" t="str" cm="1">
        <f t="array" ref="AE7">INDEX(AA:AA,SMALL($AD$2:$AD$87,ROW(AA6)))</f>
        <v>TPD740-CW2(イージーパン)</v>
      </c>
      <c r="AF7" s="19">
        <f t="shared" si="1"/>
        <v>7</v>
      </c>
      <c r="AG7" s="19" t="str" cm="1">
        <f t="array" ref="AG7">INDEX(AA:AA,SMALL($AF$2:$AF$87,ROW(AA6)))</f>
        <v>TPD740-CW2(イージーパン)</v>
      </c>
      <c r="AH7" s="19">
        <f t="shared" si="4"/>
        <v>7</v>
      </c>
      <c r="AI7" s="19" t="str" cm="1">
        <f t="array" ref="AI7">INDEX(AA:AA,SMALL($AH$2:$AH$87,ROW(AA6)))</f>
        <v>TPD740-CW2(イージーパン)</v>
      </c>
      <c r="AJ7" s="19">
        <f t="shared" si="2"/>
        <v>7</v>
      </c>
      <c r="AK7" s="19" t="str" cm="1">
        <f t="array" ref="AK7">INDEX(AA:AA,SMALL($AJ$2:$AJ$87,ROW(AA6)))</f>
        <v>TPD740-CW2(イージーパン)</v>
      </c>
      <c r="AL7" s="19" t="s">
        <v>110</v>
      </c>
    </row>
    <row r="8" spans="1:43" ht="18" customHeight="1" x14ac:dyDescent="0.15">
      <c r="A8" s="35" t="s">
        <v>32</v>
      </c>
      <c r="B8" s="36"/>
      <c r="C8" s="37">
        <v>0</v>
      </c>
      <c r="D8" s="38"/>
      <c r="E8" s="38"/>
      <c r="F8" s="38"/>
      <c r="G8" s="38"/>
      <c r="H8" s="38"/>
      <c r="I8" s="39"/>
      <c r="J8" s="26"/>
      <c r="K8" s="25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20"/>
      <c r="X8" s="19"/>
      <c r="Y8" s="20"/>
      <c r="Z8" s="20"/>
      <c r="AA8" s="19" t="s">
        <v>29</v>
      </c>
      <c r="AB8" s="19">
        <f t="shared" si="3"/>
        <v>8</v>
      </c>
      <c r="AC8" s="19" t="str" cm="1">
        <f t="array" ref="AC8">INDEX(AA:AA,SMALL($AB$2:$AB$87,ROW(AA7)))</f>
        <v>TPD750-CW2(イージーパン)</v>
      </c>
      <c r="AD8" s="19">
        <f t="shared" si="0"/>
        <v>8</v>
      </c>
      <c r="AE8" s="19" t="str" cm="1">
        <f t="array" ref="AE8">INDEX(AA:AA,SMALL($AD$2:$AD$87,ROW(AA7)))</f>
        <v>TPD750-CW2(イージーパン)</v>
      </c>
      <c r="AF8" s="19">
        <f t="shared" si="1"/>
        <v>8</v>
      </c>
      <c r="AG8" s="19" t="str" cm="1">
        <f t="array" ref="AG8">INDEX(AA:AA,SMALL($AF$2:$AF$87,ROW(AA7)))</f>
        <v>TPD750-CW2(イージーパン)</v>
      </c>
      <c r="AH8" s="19">
        <f t="shared" si="4"/>
        <v>8</v>
      </c>
      <c r="AI8" s="19" t="str" cm="1">
        <f t="array" ref="AI8">INDEX(AA:AA,SMALL($AH$2:$AH$87,ROW(AA7)))</f>
        <v>TPD750-CW2(イージーパン)</v>
      </c>
      <c r="AJ8" s="19">
        <f t="shared" si="2"/>
        <v>8</v>
      </c>
      <c r="AK8" s="19" t="str" cm="1">
        <f t="array" ref="AK8">INDEX(AA:AA,SMALL($AJ$2:$AJ$87,ROW(AA7)))</f>
        <v>TPD750-CW2(イージーパン)</v>
      </c>
      <c r="AL8" s="19" t="s">
        <v>110</v>
      </c>
    </row>
    <row r="9" spans="1:43" ht="18" customHeight="1" x14ac:dyDescent="0.15">
      <c r="A9" s="35" t="s">
        <v>32</v>
      </c>
      <c r="B9" s="36"/>
      <c r="C9" s="37">
        <v>0</v>
      </c>
      <c r="D9" s="38"/>
      <c r="E9" s="38"/>
      <c r="F9" s="38"/>
      <c r="G9" s="38"/>
      <c r="H9" s="38"/>
      <c r="I9" s="39"/>
      <c r="J9" s="26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20"/>
      <c r="X9" s="19"/>
      <c r="Y9" s="20"/>
      <c r="Z9" s="20"/>
      <c r="AA9" s="19" t="s">
        <v>30</v>
      </c>
      <c r="AB9" s="19">
        <f t="shared" si="3"/>
        <v>9</v>
      </c>
      <c r="AC9" s="19" t="str" cm="1">
        <f t="array" ref="AC9">INDEX(AA:AA,SMALL($AB$2:$AB$87,ROW(AA8)))</f>
        <v>TPD750-CW1(イージーパン)</v>
      </c>
      <c r="AD9" s="19">
        <f t="shared" si="0"/>
        <v>9</v>
      </c>
      <c r="AE9" s="19" t="str" cm="1">
        <f t="array" ref="AE9">INDEX(AA:AA,SMALL($AD$2:$AD$87,ROW(AA8)))</f>
        <v>TPD750-CW1(イージーパン)</v>
      </c>
      <c r="AF9" s="19">
        <f t="shared" si="1"/>
        <v>9</v>
      </c>
      <c r="AG9" s="19" t="str" cm="1">
        <f t="array" ref="AG9">INDEX(AA:AA,SMALL($AF$2:$AF$87,ROW(AA8)))</f>
        <v>TPD750-CW1(イージーパン)</v>
      </c>
      <c r="AH9" s="19">
        <f t="shared" si="4"/>
        <v>9</v>
      </c>
      <c r="AI9" s="19" t="str" cm="1">
        <f t="array" ref="AI9">INDEX(AA:AA,SMALL($AH$2:$AH$87,ROW(AA8)))</f>
        <v>TPD750-CW1(イージーパン)</v>
      </c>
      <c r="AJ9" s="19">
        <f t="shared" si="2"/>
        <v>9</v>
      </c>
      <c r="AK9" s="19" t="str" cm="1">
        <f t="array" ref="AK9">INDEX(AA:AA,SMALL($AJ$2:$AJ$87,ROW(AA8)))</f>
        <v>TPD750-CW1(イージーパン)</v>
      </c>
      <c r="AL9" s="19" t="s">
        <v>110</v>
      </c>
    </row>
    <row r="10" spans="1:43" ht="18" customHeight="1" x14ac:dyDescent="0.15">
      <c r="A10" s="35" t="s">
        <v>32</v>
      </c>
      <c r="B10" s="36"/>
      <c r="C10" s="37">
        <v>0</v>
      </c>
      <c r="D10" s="38"/>
      <c r="E10" s="38"/>
      <c r="F10" s="38"/>
      <c r="G10" s="38"/>
      <c r="H10" s="38"/>
      <c r="I10" s="39"/>
      <c r="J10" s="26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20"/>
      <c r="X10" s="19"/>
      <c r="Y10" s="20"/>
      <c r="Z10" s="20"/>
      <c r="AA10" s="19"/>
      <c r="AB10" s="19">
        <f t="shared" si="3"/>
        <v>10</v>
      </c>
      <c r="AC10" s="19" cm="1">
        <f t="array" ref="AC10">INDEX(AA:AA,SMALL($AB$2:$AB$87,ROW(AA9)))</f>
        <v>0</v>
      </c>
      <c r="AD10" s="19">
        <f t="shared" si="0"/>
        <v>10</v>
      </c>
      <c r="AE10" s="19" cm="1">
        <f t="array" ref="AE10">INDEX(AA:AA,SMALL($AD$2:$AD$87,ROW(AA9)))</f>
        <v>0</v>
      </c>
      <c r="AF10" s="19">
        <f t="shared" si="1"/>
        <v>10</v>
      </c>
      <c r="AG10" s="19" cm="1">
        <f t="array" ref="AG10">INDEX(AA:AA,SMALL($AF$2:$AF$87,ROW(AA9)))</f>
        <v>0</v>
      </c>
      <c r="AH10" s="19">
        <f t="shared" si="4"/>
        <v>10</v>
      </c>
      <c r="AI10" s="19" cm="1">
        <f t="array" ref="AI10">INDEX(AA:AA,SMALL($AH$2:$AH$87,ROW(AA9)))</f>
        <v>0</v>
      </c>
      <c r="AJ10" s="19">
        <f t="shared" si="2"/>
        <v>10</v>
      </c>
      <c r="AK10" s="19" cm="1">
        <f t="array" ref="AK10">INDEX(AA:AA,SMALL($AJ$2:$AJ$87,ROW(AA9)))</f>
        <v>0</v>
      </c>
    </row>
    <row r="11" spans="1:43" ht="18" customHeight="1" x14ac:dyDescent="0.15">
      <c r="A11" s="40" t="s">
        <v>7</v>
      </c>
      <c r="B11" s="40"/>
      <c r="C11" s="41">
        <f ca="1">TODAY()</f>
        <v>45685</v>
      </c>
      <c r="D11" s="40"/>
      <c r="E11" s="40"/>
      <c r="F11" s="40"/>
      <c r="G11" s="40"/>
      <c r="H11" s="40"/>
      <c r="I11" s="40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20"/>
      <c r="X11" s="19"/>
      <c r="Y11" s="20"/>
      <c r="Z11" s="20"/>
      <c r="AA11" s="19" t="s">
        <v>14</v>
      </c>
      <c r="AB11" s="19">
        <f t="shared" si="3"/>
        <v>11</v>
      </c>
      <c r="AC11" s="19" t="str" cm="1">
        <f t="array" ref="AC11">INDEX(AA:AA,SMALL($AB$2:$AB$87,ROW(AA10)))</f>
        <v>SNT-SWM-W2(T.Eトラップ 横引)</v>
      </c>
      <c r="AD11" s="19">
        <f t="shared" si="0"/>
        <v>11</v>
      </c>
      <c r="AE11" s="19" t="str" cm="1">
        <f t="array" ref="AE11">INDEX(AA:AA,SMALL($AD$2:$AD$87,ROW(AA10)))</f>
        <v>SNT-SWM-W2(T.Eトラップ 横引)</v>
      </c>
      <c r="AF11" s="19">
        <f t="shared" si="1"/>
        <v>11</v>
      </c>
      <c r="AG11" s="19" t="str" cm="1">
        <f t="array" ref="AG11">INDEX(AA:AA,SMALL($AF$2:$AF$87,ROW(AA10)))</f>
        <v>SNT-SWM-W2(T.Eトラップ 横引)</v>
      </c>
      <c r="AH11" s="19">
        <f t="shared" si="4"/>
        <v>11</v>
      </c>
      <c r="AI11" s="19" t="str" cm="1">
        <f t="array" ref="AI11">INDEX(AA:AA,SMALL($AH$2:$AH$87,ROW(AA10)))</f>
        <v>SNT-SWM-W2(T.Eトラップ 横引)</v>
      </c>
      <c r="AJ11" s="19">
        <f t="shared" si="2"/>
        <v>11</v>
      </c>
      <c r="AK11" s="19" t="str" cm="1">
        <f t="array" ref="AK11">INDEX(AA:AA,SMALL($AJ$2:$AJ$87,ROW(AA10)))</f>
        <v>SNT-SWM-W2(T.Eトラップ 横引)</v>
      </c>
      <c r="AL11" s="19" t="s">
        <v>124</v>
      </c>
    </row>
    <row r="12" spans="1:43" ht="18" customHeight="1" x14ac:dyDescent="0.15">
      <c r="A12" s="42" t="s">
        <v>8</v>
      </c>
      <c r="B12" s="42"/>
      <c r="C12" s="42"/>
      <c r="D12" s="42"/>
      <c r="E12" s="42"/>
      <c r="F12" s="42"/>
      <c r="G12" s="42"/>
      <c r="H12" s="42"/>
      <c r="I12" s="42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20"/>
      <c r="X12" s="19"/>
      <c r="Y12" s="20"/>
      <c r="Z12" s="20"/>
      <c r="AA12" s="19" t="s">
        <v>15</v>
      </c>
      <c r="AB12" s="19">
        <f t="shared" si="3"/>
        <v>12</v>
      </c>
      <c r="AC12" s="19" t="str" cm="1">
        <f t="array" ref="AC12">INDEX(AA:AA,SMALL($AB$2:$AB$87,ROW(AA11)))</f>
        <v>SNT-SWM-W1(T.Eトラップ 横引)</v>
      </c>
      <c r="AD12" s="19">
        <f t="shared" si="0"/>
        <v>12</v>
      </c>
      <c r="AE12" s="19" t="str" cm="1">
        <f t="array" ref="AE12">INDEX(AA:AA,SMALL($AD$2:$AD$87,ROW(AA11)))</f>
        <v>SNT-SWM-W1(T.Eトラップ 横引)</v>
      </c>
      <c r="AF12" s="19">
        <f t="shared" si="1"/>
        <v>12</v>
      </c>
      <c r="AG12" s="19" t="str" cm="1">
        <f t="array" ref="AG12">INDEX(AA:AA,SMALL($AF$2:$AF$87,ROW(AA11)))</f>
        <v>SNT-SWM-W1(T.Eトラップ 横引)</v>
      </c>
      <c r="AH12" s="19">
        <f t="shared" si="4"/>
        <v>12</v>
      </c>
      <c r="AI12" s="19" t="str" cm="1">
        <f t="array" ref="AI12">INDEX(AA:AA,SMALL($AH$2:$AH$87,ROW(AA11)))</f>
        <v>SNT-SWM-W1(T.Eトラップ 横引)</v>
      </c>
      <c r="AJ12" s="19">
        <f t="shared" si="2"/>
        <v>12</v>
      </c>
      <c r="AK12" s="19" t="str" cm="1">
        <f t="array" ref="AK12">INDEX(AA:AA,SMALL($AJ$2:$AJ$87,ROW(AA11)))</f>
        <v>SNT-SWM-W1(T.Eトラップ 横引)</v>
      </c>
      <c r="AL12" s="19" t="s">
        <v>124</v>
      </c>
    </row>
    <row r="13" spans="1:43" ht="18" customHeight="1" x14ac:dyDescent="0.15">
      <c r="A13" s="42"/>
      <c r="B13" s="42"/>
      <c r="C13" s="42"/>
      <c r="D13" s="42"/>
      <c r="E13" s="42"/>
      <c r="F13" s="42"/>
      <c r="G13" s="42"/>
      <c r="H13" s="42"/>
      <c r="I13" s="42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20"/>
      <c r="X13" s="19"/>
      <c r="Y13" s="20"/>
      <c r="Z13" s="20"/>
      <c r="AA13" s="19" t="s">
        <v>16</v>
      </c>
      <c r="AB13" s="19">
        <f t="shared" si="3"/>
        <v>13</v>
      </c>
      <c r="AC13" s="19" t="str" cm="1">
        <f t="array" ref="AC13">INDEX(AA:AA,SMALL($AB$2:$AB$87,ROW(AA12)))</f>
        <v>SDT-SWM-W2(T.Eトラップ 縦引)</v>
      </c>
      <c r="AD13" s="19">
        <f t="shared" si="0"/>
        <v>13</v>
      </c>
      <c r="AE13" s="19" t="str" cm="1">
        <f t="array" ref="AE13">INDEX(AA:AA,SMALL($AD$2:$AD$87,ROW(AA12)))</f>
        <v>SDT-SWM-W2(T.Eトラップ 縦引)</v>
      </c>
      <c r="AF13" s="19">
        <f t="shared" si="1"/>
        <v>13</v>
      </c>
      <c r="AG13" s="19" t="str" cm="1">
        <f t="array" ref="AG13">INDEX(AA:AA,SMALL($AF$2:$AF$87,ROW(AA12)))</f>
        <v>SDT-SWM-W2(T.Eトラップ 縦引)</v>
      </c>
      <c r="AH13" s="19">
        <f t="shared" si="4"/>
        <v>13</v>
      </c>
      <c r="AI13" s="19" t="str" cm="1">
        <f t="array" ref="AI13">INDEX(AA:AA,SMALL($AH$2:$AH$87,ROW(AA12)))</f>
        <v>SDT-SWM-W2(T.Eトラップ 縦引)</v>
      </c>
      <c r="AJ13" s="19">
        <f t="shared" si="2"/>
        <v>13</v>
      </c>
      <c r="AK13" s="19" t="str" cm="1">
        <f t="array" ref="AK13">INDEX(AA:AA,SMALL($AJ$2:$AJ$87,ROW(AA12)))</f>
        <v>SDT-SWM-W2(T.Eトラップ 縦引)</v>
      </c>
      <c r="AL13" s="19" t="s">
        <v>124</v>
      </c>
    </row>
    <row r="14" spans="1:43" ht="18" customHeight="1" x14ac:dyDescent="0.15">
      <c r="A14" s="15"/>
      <c r="B14" s="15"/>
      <c r="C14" s="15"/>
      <c r="D14" s="15"/>
      <c r="E14" s="15"/>
      <c r="F14" s="15"/>
      <c r="G14" s="15"/>
      <c r="H14" s="15"/>
      <c r="I14" s="15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20"/>
      <c r="X14" s="19"/>
      <c r="Y14" s="20"/>
      <c r="Z14" s="20"/>
      <c r="AA14" s="19" t="s">
        <v>17</v>
      </c>
      <c r="AB14" s="19">
        <f t="shared" si="3"/>
        <v>14</v>
      </c>
      <c r="AC14" s="19" t="str" cm="1">
        <f t="array" ref="AC14">INDEX(AA:AA,SMALL($AB$2:$AB$87,ROW(AA13)))</f>
        <v>SDT-SWM-W1(T.Eトラップ 縦引)</v>
      </c>
      <c r="AD14" s="19">
        <f t="shared" si="0"/>
        <v>14</v>
      </c>
      <c r="AE14" s="19" t="str" cm="1">
        <f t="array" ref="AE14">INDEX(AA:AA,SMALL($AD$2:$AD$87,ROW(AA13)))</f>
        <v>SDT-SWM-W1(T.Eトラップ 縦引)</v>
      </c>
      <c r="AF14" s="19">
        <f t="shared" si="1"/>
        <v>14</v>
      </c>
      <c r="AG14" s="19" t="str" cm="1">
        <f t="array" ref="AG14">INDEX(AA:AA,SMALL($AF$2:$AF$87,ROW(AA13)))</f>
        <v>SDT-SWM-W1(T.Eトラップ 縦引)</v>
      </c>
      <c r="AH14" s="19">
        <f t="shared" si="4"/>
        <v>14</v>
      </c>
      <c r="AI14" s="19" t="str" cm="1">
        <f t="array" ref="AI14">INDEX(AA:AA,SMALL($AH$2:$AH$87,ROW(AA13)))</f>
        <v>SDT-SWM-W1(T.Eトラップ 縦引)</v>
      </c>
      <c r="AJ14" s="19">
        <f t="shared" si="2"/>
        <v>14</v>
      </c>
      <c r="AK14" s="19" t="str" cm="1">
        <f t="array" ref="AK14">INDEX(AA:AA,SMALL($AJ$2:$AJ$87,ROW(AA13)))</f>
        <v>SDT-SWM-W1(T.Eトラップ 縦引)</v>
      </c>
      <c r="AL14" s="19" t="s">
        <v>124</v>
      </c>
    </row>
    <row r="15" spans="1:43" ht="72.75" customHeight="1" x14ac:dyDescent="0.15"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20"/>
      <c r="X15" s="20"/>
      <c r="Y15" s="20"/>
      <c r="Z15" s="20"/>
      <c r="AA15" s="19" t="s">
        <v>55</v>
      </c>
      <c r="AB15" s="19">
        <f t="shared" si="3"/>
        <v>15</v>
      </c>
      <c r="AC15" s="19" t="str" cm="1">
        <f t="array" ref="AC15">INDEX(AA:AA,SMALL($AB$2:$AB$87,ROW(AA14)))</f>
        <v>SNT-LO-W2(横引)</v>
      </c>
      <c r="AD15" s="19">
        <f t="shared" si="0"/>
        <v>15</v>
      </c>
      <c r="AE15" s="19" t="str" cm="1">
        <f t="array" ref="AE15">INDEX(AA:AA,SMALL($AD$2:$AD$87,ROW(AA14)))</f>
        <v>SNT-LO-W2(横引)</v>
      </c>
      <c r="AF15" s="19">
        <f t="shared" si="1"/>
        <v>15</v>
      </c>
      <c r="AG15" s="19" t="str" cm="1">
        <f t="array" ref="AG15">INDEX(AA:AA,SMALL($AF$2:$AF$87,ROW(AA14)))</f>
        <v>SNT-LO-W2(横引)</v>
      </c>
      <c r="AH15" s="19">
        <f t="shared" si="4"/>
        <v>15</v>
      </c>
      <c r="AI15" s="19" t="str" cm="1">
        <f t="array" ref="AI15">INDEX(AA:AA,SMALL($AH$2:$AH$87,ROW(AA14)))</f>
        <v>SNT-LO-W2(横引)</v>
      </c>
      <c r="AJ15" s="19">
        <f t="shared" si="2"/>
        <v>15</v>
      </c>
      <c r="AK15" s="19" t="str" cm="1">
        <f t="array" ref="AK15">INDEX(AA:AA,SMALL($AJ$2:$AJ$87,ROW(AA14)))</f>
        <v>SNT-LO-W2(横引)</v>
      </c>
      <c r="AL15" s="19" t="s">
        <v>107</v>
      </c>
    </row>
    <row r="16" spans="1:43" ht="36" customHeight="1" x14ac:dyDescent="0.15">
      <c r="A16" s="6"/>
      <c r="B16" s="7"/>
      <c r="C16" s="7"/>
      <c r="D16" s="7"/>
      <c r="E16" s="7"/>
      <c r="F16" s="7"/>
      <c r="G16" s="7"/>
      <c r="H16" s="7"/>
      <c r="I16" s="8"/>
      <c r="L16" s="19"/>
      <c r="M16" s="19"/>
      <c r="AA16" s="19" t="s">
        <v>56</v>
      </c>
      <c r="AB16" s="19">
        <f t="shared" si="3"/>
        <v>16</v>
      </c>
      <c r="AC16" s="19" t="str" cm="1">
        <f t="array" ref="AC16">INDEX(AA:AA,SMALL($AB$2:$AB$87,ROW(AA15)))</f>
        <v>SNT-LO-W1(横引)</v>
      </c>
      <c r="AD16" s="19">
        <f t="shared" si="0"/>
        <v>16</v>
      </c>
      <c r="AE16" s="19" t="str" cm="1">
        <f t="array" ref="AE16">INDEX(AA:AA,SMALL($AD$2:$AD$87,ROW(AA15)))</f>
        <v>SNT-LO-W1(横引)</v>
      </c>
      <c r="AF16" s="19">
        <f t="shared" si="1"/>
        <v>16</v>
      </c>
      <c r="AG16" s="19" t="str" cm="1">
        <f t="array" ref="AG16">INDEX(AA:AA,SMALL($AF$2:$AF$87,ROW(AA15)))</f>
        <v>SNT-LO-W1(横引)</v>
      </c>
      <c r="AH16" s="19">
        <f t="shared" si="4"/>
        <v>16</v>
      </c>
      <c r="AI16" s="19" t="str" cm="1">
        <f t="array" ref="AI16">INDEX(AA:AA,SMALL($AH$2:$AH$87,ROW(AA15)))</f>
        <v>SNT-LO-W1(横引)</v>
      </c>
      <c r="AJ16" s="19">
        <f t="shared" si="2"/>
        <v>16</v>
      </c>
      <c r="AK16" s="19" t="str" cm="1">
        <f t="array" ref="AK16">INDEX(AA:AA,SMALL($AJ$2:$AJ$87,ROW(AA15)))</f>
        <v>SNT-LO-W1(横引)</v>
      </c>
      <c r="AL16" s="19" t="s">
        <v>107</v>
      </c>
    </row>
    <row r="17" spans="1:38" ht="36" customHeight="1" x14ac:dyDescent="0.15">
      <c r="A17" s="9"/>
      <c r="B17" s="43" t="str">
        <f>C3</f>
        <v>納入仕様書</v>
      </c>
      <c r="C17" s="43"/>
      <c r="D17" s="43"/>
      <c r="E17" s="43"/>
      <c r="F17" s="43"/>
      <c r="G17" s="43"/>
      <c r="H17" s="43"/>
      <c r="I17" s="10"/>
      <c r="L17" s="19"/>
      <c r="M17" s="19"/>
      <c r="X17" s="3"/>
      <c r="AA17" s="19" t="s">
        <v>57</v>
      </c>
      <c r="AB17" s="19">
        <f t="shared" si="3"/>
        <v>17</v>
      </c>
      <c r="AC17" s="19" t="str" cm="1">
        <f t="array" ref="AC17">INDEX(AA:AA,SMALL($AB$2:$AB$87,ROW(AA16)))</f>
        <v>SNT-SWA-W2(横引)</v>
      </c>
      <c r="AD17" s="19">
        <f t="shared" si="0"/>
        <v>17</v>
      </c>
      <c r="AE17" s="19" t="str" cm="1">
        <f t="array" ref="AE17">INDEX(AA:AA,SMALL($AD$2:$AD$87,ROW(AA16)))</f>
        <v>SNT-SWA-W2(横引)</v>
      </c>
      <c r="AF17" s="19">
        <f t="shared" si="1"/>
        <v>17</v>
      </c>
      <c r="AG17" s="19" t="str" cm="1">
        <f t="array" ref="AG17">INDEX(AA:AA,SMALL($AF$2:$AF$87,ROW(AA16)))</f>
        <v>SNT-SWA-W2(横引)</v>
      </c>
      <c r="AH17" s="19">
        <f t="shared" si="4"/>
        <v>17</v>
      </c>
      <c r="AI17" s="19" t="str" cm="1">
        <f t="array" ref="AI17">INDEX(AA:AA,SMALL($AH$2:$AH$87,ROW(AA16)))</f>
        <v>SNT-SWA-W2(横引)</v>
      </c>
      <c r="AJ17" s="19">
        <f t="shared" si="2"/>
        <v>17</v>
      </c>
      <c r="AK17" s="19" t="str" cm="1">
        <f t="array" ref="AK17">INDEX(AA:AA,SMALL($AJ$2:$AJ$87,ROW(AA16)))</f>
        <v>SNT-SWA-W2(横引)</v>
      </c>
      <c r="AL17" s="21" t="s">
        <v>108</v>
      </c>
    </row>
    <row r="18" spans="1:38" ht="36" customHeight="1" x14ac:dyDescent="0.15">
      <c r="A18" s="11"/>
      <c r="B18" s="12"/>
      <c r="C18" s="12"/>
      <c r="D18" s="12"/>
      <c r="E18" s="12"/>
      <c r="F18" s="12"/>
      <c r="G18" s="12"/>
      <c r="H18" s="12"/>
      <c r="I18" s="13"/>
      <c r="L18" s="19"/>
      <c r="M18" s="19"/>
      <c r="X18" s="3"/>
      <c r="AA18" s="19" t="s">
        <v>58</v>
      </c>
      <c r="AB18" s="19">
        <f t="shared" si="3"/>
        <v>18</v>
      </c>
      <c r="AC18" s="19" t="str" cm="1">
        <f t="array" ref="AC18">INDEX(AA:AA,SMALL($AB$2:$AB$87,ROW(AA17)))</f>
        <v>SNT-SWA-W1(横引)</v>
      </c>
      <c r="AD18" s="19">
        <f t="shared" si="0"/>
        <v>18</v>
      </c>
      <c r="AE18" s="19" t="str" cm="1">
        <f t="array" ref="AE18">INDEX(AA:AA,SMALL($AD$2:$AD$87,ROW(AA17)))</f>
        <v>SNT-SWA-W1(横引)</v>
      </c>
      <c r="AF18" s="19">
        <f t="shared" si="1"/>
        <v>18</v>
      </c>
      <c r="AG18" s="19" t="str" cm="1">
        <f t="array" ref="AG18">INDEX(AA:AA,SMALL($AF$2:$AF$87,ROW(AA17)))</f>
        <v>SNT-SWA-W1(横引)</v>
      </c>
      <c r="AH18" s="19">
        <f t="shared" si="4"/>
        <v>18</v>
      </c>
      <c r="AI18" s="19" t="str" cm="1">
        <f t="array" ref="AI18">INDEX(AA:AA,SMALL($AH$2:$AH$87,ROW(AA17)))</f>
        <v>SNT-SWA-W1(横引)</v>
      </c>
      <c r="AJ18" s="19">
        <f t="shared" si="2"/>
        <v>18</v>
      </c>
      <c r="AK18" s="19" t="str" cm="1">
        <f t="array" ref="AK18">INDEX(AA:AA,SMALL($AJ$2:$AJ$87,ROW(AA17)))</f>
        <v>SNT-SWA-W1(横引)</v>
      </c>
      <c r="AL18" s="21" t="s">
        <v>108</v>
      </c>
    </row>
    <row r="19" spans="1:38" ht="36" customHeight="1" x14ac:dyDescent="0.15">
      <c r="A19" s="15" t="str">
        <f>C4</f>
        <v>現場名：</v>
      </c>
      <c r="B19" s="44" t="str">
        <f>C5</f>
        <v>入力してください（空欄の場合は↑も空欄を選択してください）</v>
      </c>
      <c r="C19" s="44"/>
      <c r="D19" s="44"/>
      <c r="E19" s="44"/>
      <c r="F19" s="44"/>
      <c r="G19" s="44"/>
      <c r="H19" s="44"/>
      <c r="I19" s="44"/>
      <c r="L19" s="19"/>
      <c r="M19" s="19"/>
      <c r="X19" s="3"/>
      <c r="AA19" s="19" t="s">
        <v>18</v>
      </c>
      <c r="AB19" s="19">
        <f t="shared" si="3"/>
        <v>19</v>
      </c>
      <c r="AC19" s="19" t="str" cm="1">
        <f t="array" ref="AC19">INDEX(AA:AA,SMALL($AB$2:$AB$87,ROW(AA18)))</f>
        <v>SNT-SW-W2(T.Tトラップ 横引)</v>
      </c>
      <c r="AD19" s="19">
        <f t="shared" si="0"/>
        <v>19</v>
      </c>
      <c r="AE19" s="19" t="str" cm="1">
        <f t="array" ref="AE19">INDEX(AA:AA,SMALL($AD$2:$AD$87,ROW(AA18)))</f>
        <v>SNT-SW-W2(T.Tトラップ 横引)</v>
      </c>
      <c r="AF19" s="19">
        <f t="shared" si="1"/>
        <v>19</v>
      </c>
      <c r="AG19" s="19" t="str" cm="1">
        <f t="array" ref="AG19">INDEX(AA:AA,SMALL($AF$2:$AF$87,ROW(AA18)))</f>
        <v>SNT-SW-W2(T.Tトラップ 横引)</v>
      </c>
      <c r="AH19" s="19">
        <f t="shared" si="4"/>
        <v>19</v>
      </c>
      <c r="AI19" s="19" t="str" cm="1">
        <f t="array" ref="AI19">INDEX(AA:AA,SMALL($AH$2:$AH$87,ROW(AA18)))</f>
        <v>SNT-SW-W2(T.Tトラップ 横引)</v>
      </c>
      <c r="AJ19" s="19">
        <f t="shared" si="2"/>
        <v>19</v>
      </c>
      <c r="AK19" s="19" t="str" cm="1">
        <f t="array" ref="AK19">INDEX(AA:AA,SMALL($AJ$2:$AJ$87,ROW(AA18)))</f>
        <v>SNT-SW-W2(T.Tトラップ 横引)</v>
      </c>
      <c r="AL19" s="19" t="s">
        <v>109</v>
      </c>
    </row>
    <row r="20" spans="1:38" ht="30" customHeight="1" x14ac:dyDescent="0.15">
      <c r="A20" s="14"/>
      <c r="B20" s="14"/>
      <c r="C20" s="14"/>
      <c r="D20" s="14"/>
      <c r="E20" s="14"/>
      <c r="F20" s="14"/>
      <c r="G20" s="14"/>
      <c r="L20" s="19"/>
      <c r="M20" s="19"/>
      <c r="X20" s="3"/>
      <c r="AA20" s="19" t="s">
        <v>19</v>
      </c>
      <c r="AB20" s="19">
        <f t="shared" si="3"/>
        <v>20</v>
      </c>
      <c r="AC20" s="19" t="str" cm="1">
        <f t="array" ref="AC20">INDEX(AA:AA,SMALL($AB$2:$AB$87,ROW(AA19)))</f>
        <v>SNT-SW-W1(T.Tトラップ 横引)</v>
      </c>
      <c r="AD20" s="19">
        <f t="shared" si="0"/>
        <v>20</v>
      </c>
      <c r="AE20" s="19" t="str" cm="1">
        <f t="array" ref="AE20">INDEX(AA:AA,SMALL($AD$2:$AD$87,ROW(AA19)))</f>
        <v>SNT-SW-W1(T.Tトラップ 横引)</v>
      </c>
      <c r="AF20" s="19">
        <f t="shared" si="1"/>
        <v>20</v>
      </c>
      <c r="AG20" s="19" t="str" cm="1">
        <f t="array" ref="AG20">INDEX(AA:AA,SMALL($AF$2:$AF$87,ROW(AA19)))</f>
        <v>SNT-SW-W1(T.Tトラップ 横引)</v>
      </c>
      <c r="AH20" s="19">
        <f t="shared" si="4"/>
        <v>20</v>
      </c>
      <c r="AI20" s="19" t="str" cm="1">
        <f t="array" ref="AI20">INDEX(AA:AA,SMALL($AH$2:$AH$87,ROW(AA19)))</f>
        <v>SNT-SW-W1(T.Tトラップ 横引)</v>
      </c>
      <c r="AJ20" s="19">
        <f t="shared" si="2"/>
        <v>20</v>
      </c>
      <c r="AK20" s="19" t="str" cm="1">
        <f t="array" ref="AK20">INDEX(AA:AA,SMALL($AJ$2:$AJ$87,ROW(AA19)))</f>
        <v>SNT-SW-W1(T.Tトラップ 横引)</v>
      </c>
      <c r="AL20" s="19" t="s">
        <v>109</v>
      </c>
    </row>
    <row r="21" spans="1:38" ht="27" customHeight="1" x14ac:dyDescent="0.15">
      <c r="B21" s="15"/>
      <c r="C21" s="14"/>
      <c r="D21" s="14"/>
      <c r="E21" s="14"/>
      <c r="F21" s="14"/>
      <c r="G21" s="14"/>
      <c r="L21" s="19"/>
      <c r="M21" s="19"/>
      <c r="X21" s="3"/>
      <c r="AA21" s="19" t="s">
        <v>20</v>
      </c>
      <c r="AB21" s="19">
        <f t="shared" si="3"/>
        <v>21</v>
      </c>
      <c r="AC21" s="19" t="str" cm="1">
        <f t="array" ref="AC21">INDEX(AA:AA,SMALL($AB$2:$AB$87,ROW(AA20)))</f>
        <v>SDT-SW-W2(T.Tトラップ 縦引)</v>
      </c>
      <c r="AD21" s="19">
        <f t="shared" si="0"/>
        <v>21</v>
      </c>
      <c r="AE21" s="19" t="str" cm="1">
        <f t="array" ref="AE21">INDEX(AA:AA,SMALL($AD$2:$AD$87,ROW(AA20)))</f>
        <v>SDT-SW-W2(T.Tトラップ 縦引)</v>
      </c>
      <c r="AF21" s="19">
        <f t="shared" si="1"/>
        <v>21</v>
      </c>
      <c r="AG21" s="19" t="str" cm="1">
        <f t="array" ref="AG21">INDEX(AA:AA,SMALL($AF$2:$AF$87,ROW(AA20)))</f>
        <v>SDT-SW-W2(T.Tトラップ 縦引)</v>
      </c>
      <c r="AH21" s="19">
        <f t="shared" si="4"/>
        <v>21</v>
      </c>
      <c r="AI21" s="19" t="str" cm="1">
        <f t="array" ref="AI21">INDEX(AA:AA,SMALL($AH$2:$AH$87,ROW(AA20)))</f>
        <v>SDT-SW-W2(T.Tトラップ 縦引)</v>
      </c>
      <c r="AJ21" s="19">
        <f t="shared" si="2"/>
        <v>21</v>
      </c>
      <c r="AK21" s="19" t="str" cm="1">
        <f t="array" ref="AK21">INDEX(AA:AA,SMALL($AJ$2:$AJ$87,ROW(AA20)))</f>
        <v>SDT-SW-W2(T.Tトラップ 縦引)</v>
      </c>
      <c r="AL21" s="19" t="s">
        <v>109</v>
      </c>
    </row>
    <row r="22" spans="1:38" ht="39" customHeight="1" x14ac:dyDescent="0.15">
      <c r="B22" s="15"/>
      <c r="H22" s="16"/>
      <c r="I22" s="17"/>
      <c r="L22" s="19"/>
      <c r="M22" s="19"/>
      <c r="X22" s="3"/>
      <c r="AA22" s="19" t="s">
        <v>21</v>
      </c>
      <c r="AB22" s="19">
        <f t="shared" si="3"/>
        <v>22</v>
      </c>
      <c r="AC22" s="19" t="str" cm="1">
        <f t="array" ref="AC22">INDEX(AA:AA,SMALL($AB$2:$AB$87,ROW(AA21)))</f>
        <v>SDT-SW-W1(T.Tトラップ 縦引)</v>
      </c>
      <c r="AD22" s="19">
        <f t="shared" si="0"/>
        <v>22</v>
      </c>
      <c r="AE22" s="19" t="str" cm="1">
        <f t="array" ref="AE22">INDEX(AA:AA,SMALL($AD$2:$AD$87,ROW(AA21)))</f>
        <v>SDT-SW-W1(T.Tトラップ 縦引)</v>
      </c>
      <c r="AF22" s="19">
        <f t="shared" si="1"/>
        <v>22</v>
      </c>
      <c r="AG22" s="19" t="str" cm="1">
        <f t="array" ref="AG22">INDEX(AA:AA,SMALL($AF$2:$AF$87,ROW(AA21)))</f>
        <v>SDT-SW-W1(T.Tトラップ 縦引)</v>
      </c>
      <c r="AH22" s="19">
        <f t="shared" si="4"/>
        <v>22</v>
      </c>
      <c r="AI22" s="19" t="str" cm="1">
        <f t="array" ref="AI22">INDEX(AA:AA,SMALL($AH$2:$AH$87,ROW(AA21)))</f>
        <v>SDT-SW-W1(T.Tトラップ 縦引)</v>
      </c>
      <c r="AJ22" s="19">
        <f t="shared" si="2"/>
        <v>22</v>
      </c>
      <c r="AK22" s="19" t="str" cm="1">
        <f t="array" ref="AK22">INDEX(AA:AA,SMALL($AJ$2:$AJ$87,ROW(AA21)))</f>
        <v>SDT-SW-W1(T.Tトラップ 縦引)</v>
      </c>
      <c r="AL22" s="19" t="s">
        <v>109</v>
      </c>
    </row>
    <row r="23" spans="1:38" ht="32.25" customHeight="1" x14ac:dyDescent="0.15">
      <c r="L23" s="19"/>
      <c r="M23" s="19"/>
      <c r="X23" s="3"/>
      <c r="AA23" s="19" t="s">
        <v>22</v>
      </c>
      <c r="AB23" s="19">
        <f t="shared" si="3"/>
        <v>23</v>
      </c>
      <c r="AC23" s="19" t="str" cm="1">
        <f t="array" ref="AC23">INDEX(AA:AA,SMALL($AB$2:$AB$87,ROW(AA22)))</f>
        <v>SNT-W-W1(T.Tトラップ 横引)</v>
      </c>
      <c r="AD23" s="19">
        <f t="shared" si="0"/>
        <v>23</v>
      </c>
      <c r="AE23" s="19" t="str" cm="1">
        <f t="array" ref="AE23">INDEX(AA:AA,SMALL($AD$2:$AD$87,ROW(AA22)))</f>
        <v>SNT-W-W1(T.Tトラップ 横引)</v>
      </c>
      <c r="AF23" s="19">
        <f t="shared" si="1"/>
        <v>23</v>
      </c>
      <c r="AG23" s="19" t="str" cm="1">
        <f t="array" ref="AG23">INDEX(AA:AA,SMALL($AF$2:$AF$87,ROW(AA22)))</f>
        <v>SNT-W-W1(T.Tトラップ 横引)</v>
      </c>
      <c r="AH23" s="19">
        <f t="shared" si="4"/>
        <v>23</v>
      </c>
      <c r="AI23" s="19" t="str" cm="1">
        <f t="array" ref="AI23">INDEX(AA:AA,SMALL($AH$2:$AH$87,ROW(AA22)))</f>
        <v>SNT-W-W1(T.Tトラップ 横引)</v>
      </c>
      <c r="AJ23" s="19">
        <f t="shared" si="2"/>
        <v>23</v>
      </c>
      <c r="AK23" s="19" t="str" cm="1">
        <f t="array" ref="AK23">INDEX(AA:AA,SMALL($AJ$2:$AJ$87,ROW(AA22)))</f>
        <v>SNT-W-W1(T.Tトラップ 横引)</v>
      </c>
      <c r="AL23" s="19" t="s">
        <v>111</v>
      </c>
    </row>
    <row r="24" spans="1:38" ht="19.5" customHeight="1" x14ac:dyDescent="0.15">
      <c r="L24" s="19"/>
      <c r="M24" s="19"/>
      <c r="X24" s="3"/>
      <c r="AA24" s="19" t="s">
        <v>23</v>
      </c>
      <c r="AB24" s="19">
        <f t="shared" si="3"/>
        <v>24</v>
      </c>
      <c r="AC24" s="19" t="str" cm="1">
        <f t="array" ref="AC24">INDEX(AA:AA,SMALL($AB$2:$AB$87,ROW(AA23)))</f>
        <v>SDT-W-W1(T.Tトラップ 縦引)</v>
      </c>
      <c r="AD24" s="19">
        <f t="shared" si="0"/>
        <v>24</v>
      </c>
      <c r="AE24" s="19" t="str" cm="1">
        <f t="array" ref="AE24">INDEX(AA:AA,SMALL($AD$2:$AD$87,ROW(AA23)))</f>
        <v>SDT-W-W1(T.Tトラップ 縦引)</v>
      </c>
      <c r="AF24" s="19">
        <f t="shared" si="1"/>
        <v>24</v>
      </c>
      <c r="AG24" s="19" t="str" cm="1">
        <f t="array" ref="AG24">INDEX(AA:AA,SMALL($AF$2:$AF$87,ROW(AA23)))</f>
        <v>SDT-W-W1(T.Tトラップ 縦引)</v>
      </c>
      <c r="AH24" s="19">
        <f t="shared" si="4"/>
        <v>24</v>
      </c>
      <c r="AI24" s="19" t="str" cm="1">
        <f t="array" ref="AI24">INDEX(AA:AA,SMALL($AH$2:$AH$87,ROW(AA23)))</f>
        <v>SDT-W-W1(T.Tトラップ 縦引)</v>
      </c>
      <c r="AJ24" s="19">
        <f t="shared" si="2"/>
        <v>24</v>
      </c>
      <c r="AK24" s="19" t="str" cm="1">
        <f t="array" ref="AK24">INDEX(AA:AA,SMALL($AJ$2:$AJ$87,ROW(AA23)))</f>
        <v>SDT-W-W1(T.Tトラップ 縦引)</v>
      </c>
      <c r="AL24" s="19" t="s">
        <v>111</v>
      </c>
    </row>
    <row r="25" spans="1:38" ht="39" customHeight="1" x14ac:dyDescent="0.15">
      <c r="A25" s="34" t="s">
        <v>0</v>
      </c>
      <c r="B25" s="34"/>
      <c r="C25" s="34"/>
      <c r="D25" s="34"/>
      <c r="E25" s="34"/>
      <c r="F25" s="34" t="s">
        <v>12</v>
      </c>
      <c r="G25" s="34"/>
      <c r="H25" s="34"/>
      <c r="I25" s="34"/>
      <c r="L25" s="19"/>
      <c r="M25" s="19"/>
      <c r="X25" s="3"/>
      <c r="AA25" s="19" t="s">
        <v>33</v>
      </c>
      <c r="AB25" s="19">
        <f t="shared" si="3"/>
        <v>25</v>
      </c>
      <c r="AC25" s="19" t="str" cm="1">
        <f t="array" ref="AC25">INDEX(AA:AA,SMALL($AB$2:$AB$87,ROW(AA24)))</f>
        <v>TPW640-CW2-GN(セーフガードパン)</v>
      </c>
      <c r="AD25" s="19">
        <f t="shared" si="0"/>
        <v>25</v>
      </c>
      <c r="AE25" s="19" t="str" cm="1">
        <f t="array" ref="AE25">INDEX(AA:AA,SMALL($AD$2:$AD$87,ROW(AA24)))</f>
        <v>TPW640-CW2-GN(セーフガードパン)</v>
      </c>
      <c r="AF25" s="19">
        <f t="shared" si="1"/>
        <v>25</v>
      </c>
      <c r="AG25" s="19" t="str" cm="1">
        <f t="array" ref="AG25">INDEX(AA:AA,SMALL($AF$2:$AF$87,ROW(AA24)))</f>
        <v>TPW640-CW2-GN(セーフガードパン)</v>
      </c>
      <c r="AH25" s="19">
        <f t="shared" si="4"/>
        <v>25</v>
      </c>
      <c r="AI25" s="19" t="str" cm="1">
        <f t="array" ref="AI25">INDEX(AA:AA,SMALL($AH$2:$AH$87,ROW(AA24)))</f>
        <v>TPW640-CW2-GN(セーフガードパン)</v>
      </c>
      <c r="AJ25" s="19">
        <f t="shared" si="2"/>
        <v>25</v>
      </c>
      <c r="AK25" s="19" t="str" cm="1">
        <f t="array" ref="AK25">INDEX(AA:AA,SMALL($AJ$2:$AJ$87,ROW(AA24)))</f>
        <v>TPW640-CW2-GN(セーフガードパン)</v>
      </c>
      <c r="AL25" s="19" t="s">
        <v>110</v>
      </c>
    </row>
    <row r="26" spans="1:38" ht="39" customHeight="1" x14ac:dyDescent="0.15">
      <c r="A26" s="31" t="str">
        <f>IFERROR(VLOOKUP(F26,$AA$2:$AL$87,12,FALSE),"")</f>
        <v>洗濯防水パン　（ＰＰ樹脂製）</v>
      </c>
      <c r="B26" s="31"/>
      <c r="C26" s="31"/>
      <c r="D26" s="31"/>
      <c r="E26" s="31"/>
      <c r="F26" s="32" t="str">
        <f>C6</f>
        <v>TPD600-CW2(イージーパン)</v>
      </c>
      <c r="G26" s="32"/>
      <c r="H26" s="32"/>
      <c r="I26" s="32"/>
      <c r="L26" s="19"/>
      <c r="M26" s="19"/>
      <c r="AA26" s="19" t="s">
        <v>34</v>
      </c>
      <c r="AB26" s="19">
        <f t="shared" si="3"/>
        <v>26</v>
      </c>
      <c r="AC26" s="19" t="str" cm="1">
        <f t="array" ref="AC26">INDEX(AA:AA,SMALL($AB$2:$AB$87,ROW(AA25)))</f>
        <v>TPW640-CW1-GN(セーフガードパン)</v>
      </c>
      <c r="AD26" s="19">
        <f t="shared" si="0"/>
        <v>26</v>
      </c>
      <c r="AE26" s="19" t="str" cm="1">
        <f t="array" ref="AE26">INDEX(AA:AA,SMALL($AD$2:$AD$87,ROW(AA25)))</f>
        <v>TPW640-CW1-GN(セーフガードパン)</v>
      </c>
      <c r="AF26" s="19">
        <f t="shared" si="1"/>
        <v>26</v>
      </c>
      <c r="AG26" s="19" t="str" cm="1">
        <f t="array" ref="AG26">INDEX(AA:AA,SMALL($AF$2:$AF$87,ROW(AA25)))</f>
        <v>TPW640-CW1-GN(セーフガードパン)</v>
      </c>
      <c r="AH26" s="19">
        <f t="shared" si="4"/>
        <v>26</v>
      </c>
      <c r="AI26" s="19" t="str" cm="1">
        <f t="array" ref="AI26">INDEX(AA:AA,SMALL($AH$2:$AH$87,ROW(AA25)))</f>
        <v>TPW640-CW1-GN(セーフガードパン)</v>
      </c>
      <c r="AJ26" s="19">
        <f t="shared" si="2"/>
        <v>26</v>
      </c>
      <c r="AK26" s="19" t="str" cm="1">
        <f t="array" ref="AK26">INDEX(AA:AA,SMALL($AJ$2:$AJ$87,ROW(AA25)))</f>
        <v>TPW640-CW1-GN(セーフガードパン)</v>
      </c>
      <c r="AL26" s="19" t="s">
        <v>110</v>
      </c>
    </row>
    <row r="27" spans="1:38" ht="39" customHeight="1" x14ac:dyDescent="0.15">
      <c r="A27" s="31" t="str">
        <f>IFERROR(VLOOKUP(F27,$AA$2:$AL$87,12,FALSE),"")</f>
        <v>透明排水トラップ　（ＡＢＳ樹脂製</v>
      </c>
      <c r="B27" s="31"/>
      <c r="C27" s="31"/>
      <c r="D27" s="31"/>
      <c r="E27" s="31"/>
      <c r="F27" s="32" t="str">
        <f>C7</f>
        <v>SDT-SW-W2(T.Tトラップ 縦引)</v>
      </c>
      <c r="G27" s="32"/>
      <c r="H27" s="32"/>
      <c r="I27" s="32"/>
      <c r="L27" s="19"/>
      <c r="M27" s="19"/>
      <c r="AA27" s="19" t="s">
        <v>35</v>
      </c>
      <c r="AB27" s="19">
        <f t="shared" si="3"/>
        <v>27</v>
      </c>
      <c r="AC27" s="19" t="str" cm="1">
        <f t="array" ref="AC27">INDEX(AA:AA,SMALL($AB$2:$AB$87,ROW(AA26)))</f>
        <v>TPW640-CW2-G1(セーフガードパン)</v>
      </c>
      <c r="AD27" s="19">
        <f t="shared" si="0"/>
        <v>27</v>
      </c>
      <c r="AE27" s="19" t="str" cm="1">
        <f t="array" ref="AE27">INDEX(AA:AA,SMALL($AD$2:$AD$87,ROW(AA26)))</f>
        <v>TPW640-CW2-G1(セーフガードパン)</v>
      </c>
      <c r="AF27" s="19">
        <f t="shared" si="1"/>
        <v>27</v>
      </c>
      <c r="AG27" s="19" t="str" cm="1">
        <f t="array" ref="AG27">INDEX(AA:AA,SMALL($AF$2:$AF$87,ROW(AA26)))</f>
        <v>TPW640-CW2-G1(セーフガードパン)</v>
      </c>
      <c r="AH27" s="19">
        <f t="shared" si="4"/>
        <v>27</v>
      </c>
      <c r="AI27" s="19" t="str" cm="1">
        <f t="array" ref="AI27">INDEX(AA:AA,SMALL($AH$2:$AH$87,ROW(AA26)))</f>
        <v>TPW640-CW2-G1(セーフガードパン)</v>
      </c>
      <c r="AJ27" s="19">
        <f t="shared" si="2"/>
        <v>27</v>
      </c>
      <c r="AK27" s="19" t="str" cm="1">
        <f t="array" ref="AK27">INDEX(AA:AA,SMALL($AJ$2:$AJ$87,ROW(AA26)))</f>
        <v>TPW640-CW2-G1(セーフガードパン)</v>
      </c>
      <c r="AL27" s="19" t="s">
        <v>110</v>
      </c>
    </row>
    <row r="28" spans="1:38" ht="39" customHeight="1" x14ac:dyDescent="0.15">
      <c r="A28" s="31" t="str">
        <f>IFERROR(VLOOKUP(F28,$AA$2:$AL$87,12,FALSE),"")</f>
        <v/>
      </c>
      <c r="B28" s="31"/>
      <c r="C28" s="31"/>
      <c r="D28" s="31"/>
      <c r="E28" s="31"/>
      <c r="F28" s="32">
        <f t="shared" ref="F28:F30" si="5">C8</f>
        <v>0</v>
      </c>
      <c r="G28" s="32"/>
      <c r="H28" s="32"/>
      <c r="I28" s="32"/>
      <c r="AA28" s="19" t="s">
        <v>36</v>
      </c>
      <c r="AB28" s="19">
        <f t="shared" si="3"/>
        <v>28</v>
      </c>
      <c r="AC28" s="19" t="str" cm="1">
        <f t="array" ref="AC28">INDEX(AA:AA,SMALL($AB$2:$AB$87,ROW(AA27)))</f>
        <v>TPW640-CW1-G1(セーフガードパン)</v>
      </c>
      <c r="AD28" s="19">
        <f t="shared" si="0"/>
        <v>28</v>
      </c>
      <c r="AE28" s="19" t="str" cm="1">
        <f t="array" ref="AE28">INDEX(AA:AA,SMALL($AD$2:$AD$87,ROW(AA27)))</f>
        <v>TPW640-CW1-G1(セーフガードパン)</v>
      </c>
      <c r="AF28" s="19">
        <f t="shared" si="1"/>
        <v>28</v>
      </c>
      <c r="AG28" s="19" t="str" cm="1">
        <f t="array" ref="AG28">INDEX(AA:AA,SMALL($AF$2:$AF$87,ROW(AA27)))</f>
        <v>TPW640-CW1-G1(セーフガードパン)</v>
      </c>
      <c r="AH28" s="19">
        <f t="shared" si="4"/>
        <v>28</v>
      </c>
      <c r="AI28" s="19" t="str" cm="1">
        <f t="array" ref="AI28">INDEX(AA:AA,SMALL($AH$2:$AH$87,ROW(AA27)))</f>
        <v>TPW640-CW1-G1(セーフガードパン)</v>
      </c>
      <c r="AJ28" s="19">
        <f t="shared" si="2"/>
        <v>28</v>
      </c>
      <c r="AK28" s="19" t="str" cm="1">
        <f t="array" ref="AK28">INDEX(AA:AA,SMALL($AJ$2:$AJ$87,ROW(AA27)))</f>
        <v>TPW640-CW1-G1(セーフガードパン)</v>
      </c>
      <c r="AL28" s="19" t="s">
        <v>110</v>
      </c>
    </row>
    <row r="29" spans="1:38" ht="39" customHeight="1" x14ac:dyDescent="0.15">
      <c r="A29" s="31" t="str">
        <f>IFERROR(VLOOKUP(F29,$AA$2:$AL$87,12,FALSE),"")</f>
        <v/>
      </c>
      <c r="B29" s="31"/>
      <c r="C29" s="31"/>
      <c r="D29" s="31"/>
      <c r="E29" s="31"/>
      <c r="F29" s="32">
        <f t="shared" si="5"/>
        <v>0</v>
      </c>
      <c r="G29" s="32"/>
      <c r="H29" s="32"/>
      <c r="I29" s="32"/>
      <c r="AA29" s="19" t="s">
        <v>37</v>
      </c>
      <c r="AB29" s="19">
        <f t="shared" si="3"/>
        <v>29</v>
      </c>
      <c r="AC29" s="19" t="str" cm="1">
        <f t="array" ref="AC29">INDEX(AA:AA,SMALL($AB$2:$AB$87,ROW(AA28)))</f>
        <v>TPW640-CW2-G2(セーフガードパン)</v>
      </c>
      <c r="AD29" s="19">
        <f t="shared" si="0"/>
        <v>29</v>
      </c>
      <c r="AE29" s="19" t="str" cm="1">
        <f t="array" ref="AE29">INDEX(AA:AA,SMALL($AD$2:$AD$87,ROW(AA28)))</f>
        <v>TPW640-CW2-G2(セーフガードパン)</v>
      </c>
      <c r="AF29" s="19">
        <f t="shared" si="1"/>
        <v>29</v>
      </c>
      <c r="AG29" s="19" t="str" cm="1">
        <f t="array" ref="AG29">INDEX(AA:AA,SMALL($AF$2:$AF$87,ROW(AA28)))</f>
        <v>TPW640-CW2-G2(セーフガードパン)</v>
      </c>
      <c r="AH29" s="19">
        <f t="shared" si="4"/>
        <v>29</v>
      </c>
      <c r="AI29" s="19" t="str" cm="1">
        <f t="array" ref="AI29">INDEX(AA:AA,SMALL($AH$2:$AH$87,ROW(AA28)))</f>
        <v>TPW640-CW2-G2(セーフガードパン)</v>
      </c>
      <c r="AJ29" s="19">
        <f t="shared" si="2"/>
        <v>29</v>
      </c>
      <c r="AK29" s="19" t="str" cm="1">
        <f t="array" ref="AK29">INDEX(AA:AA,SMALL($AJ$2:$AJ$87,ROW(AA28)))</f>
        <v>TPW640-CW2-G2(セーフガードパン)</v>
      </c>
      <c r="AL29" s="19" t="s">
        <v>110</v>
      </c>
    </row>
    <row r="30" spans="1:38" ht="39" customHeight="1" x14ac:dyDescent="0.15">
      <c r="A30" s="31" t="str">
        <f>IFERROR(VLOOKUP(F30,$AA$2:$AL$87,12,FALSE),"")</f>
        <v/>
      </c>
      <c r="B30" s="31"/>
      <c r="C30" s="31"/>
      <c r="D30" s="31"/>
      <c r="E30" s="31"/>
      <c r="F30" s="32">
        <f t="shared" si="5"/>
        <v>0</v>
      </c>
      <c r="G30" s="32"/>
      <c r="H30" s="32"/>
      <c r="I30" s="32"/>
      <c r="AA30" s="19" t="s">
        <v>38</v>
      </c>
      <c r="AB30" s="19">
        <f t="shared" si="3"/>
        <v>30</v>
      </c>
      <c r="AC30" s="19" t="str" cm="1">
        <f t="array" ref="AC30">INDEX(AA:AA,SMALL($AB$2:$AB$87,ROW(AA29)))</f>
        <v>TPW640-CW1-G2(セーフガードパン)</v>
      </c>
      <c r="AD30" s="19">
        <f t="shared" si="0"/>
        <v>30</v>
      </c>
      <c r="AE30" s="19" t="str" cm="1">
        <f t="array" ref="AE30">INDEX(AA:AA,SMALL($AD$2:$AD$87,ROW(AA29)))</f>
        <v>TPW640-CW1-G2(セーフガードパン)</v>
      </c>
      <c r="AF30" s="19">
        <f t="shared" si="1"/>
        <v>30</v>
      </c>
      <c r="AG30" s="19" t="str" cm="1">
        <f t="array" ref="AG30">INDEX(AA:AA,SMALL($AF$2:$AF$87,ROW(AA29)))</f>
        <v>TPW640-CW1-G2(セーフガードパン)</v>
      </c>
      <c r="AH30" s="19">
        <f t="shared" si="4"/>
        <v>30</v>
      </c>
      <c r="AI30" s="19" t="str" cm="1">
        <f t="array" ref="AI30">INDEX(AA:AA,SMALL($AH$2:$AH$87,ROW(AA29)))</f>
        <v>TPW640-CW1-G2(セーフガードパン)</v>
      </c>
      <c r="AJ30" s="19">
        <f t="shared" si="2"/>
        <v>30</v>
      </c>
      <c r="AK30" s="19" t="str" cm="1">
        <f t="array" ref="AK30">INDEX(AA:AA,SMALL($AJ$2:$AJ$87,ROW(AA29)))</f>
        <v>TPW640-CW1-G2(セーフガードパン)</v>
      </c>
      <c r="AL30" s="19" t="s">
        <v>110</v>
      </c>
    </row>
    <row r="31" spans="1:38" ht="87.75" customHeight="1" x14ac:dyDescent="0.15">
      <c r="AA31" s="19" t="s">
        <v>39</v>
      </c>
      <c r="AB31" s="19">
        <f t="shared" si="3"/>
        <v>31</v>
      </c>
      <c r="AC31" s="19" t="str" cm="1">
        <f t="array" ref="AC31">INDEX(AA:AA,SMALL($AB$2:$AB$87,ROW(AA30)))</f>
        <v>TPW640-CW2-G3(セーフガードパン)</v>
      </c>
      <c r="AD31" s="19">
        <f t="shared" si="0"/>
        <v>31</v>
      </c>
      <c r="AE31" s="19" t="str" cm="1">
        <f t="array" ref="AE31">INDEX(AA:AA,SMALL($AD$2:$AD$87,ROW(AA30)))</f>
        <v>TPW640-CW2-G3(セーフガードパン)</v>
      </c>
      <c r="AF31" s="19">
        <f t="shared" si="1"/>
        <v>31</v>
      </c>
      <c r="AG31" s="19" t="str" cm="1">
        <f t="array" ref="AG31">INDEX(AA:AA,SMALL($AF$2:$AF$87,ROW(AA30)))</f>
        <v>TPW640-CW2-G3(セーフガードパン)</v>
      </c>
      <c r="AH31" s="19">
        <f t="shared" si="4"/>
        <v>31</v>
      </c>
      <c r="AI31" s="19" t="str" cm="1">
        <f t="array" ref="AI31">INDEX(AA:AA,SMALL($AH$2:$AH$87,ROW(AA30)))</f>
        <v>TPW640-CW2-G3(セーフガードパン)</v>
      </c>
      <c r="AJ31" s="19">
        <f t="shared" si="2"/>
        <v>31</v>
      </c>
      <c r="AK31" s="19" t="str" cm="1">
        <f t="array" ref="AK31">INDEX(AA:AA,SMALL($AJ$2:$AJ$87,ROW(AA30)))</f>
        <v>TPW640-CW2-G3(セーフガードパン)</v>
      </c>
      <c r="AL31" s="19" t="s">
        <v>110</v>
      </c>
    </row>
    <row r="32" spans="1:38" ht="37.5" customHeight="1" x14ac:dyDescent="0.15">
      <c r="B32" s="33" t="s">
        <v>1</v>
      </c>
      <c r="C32" s="33"/>
      <c r="D32" s="33"/>
      <c r="E32" s="33"/>
      <c r="F32" s="33"/>
      <c r="G32" s="33"/>
      <c r="H32" s="33"/>
      <c r="AA32" s="19" t="s">
        <v>40</v>
      </c>
      <c r="AB32" s="19">
        <f t="shared" si="3"/>
        <v>32</v>
      </c>
      <c r="AC32" s="19" t="str" cm="1">
        <f t="array" ref="AC32">INDEX(AA:AA,SMALL($AB$2:$AB$87,ROW(AA31)))</f>
        <v>TPW640-CW1-G3(セーフガードパン)</v>
      </c>
      <c r="AD32" s="19">
        <f t="shared" si="0"/>
        <v>32</v>
      </c>
      <c r="AE32" s="19" t="str" cm="1">
        <f t="array" ref="AE32">INDEX(AA:AA,SMALL($AD$2:$AD$87,ROW(AA31)))</f>
        <v>TPW640-CW1-G3(セーフガードパン)</v>
      </c>
      <c r="AF32" s="19">
        <f t="shared" si="1"/>
        <v>32</v>
      </c>
      <c r="AG32" s="19" t="str" cm="1">
        <f t="array" ref="AG32">INDEX(AA:AA,SMALL($AF$2:$AF$87,ROW(AA31)))</f>
        <v>TPW640-CW1-G3(セーフガードパン)</v>
      </c>
      <c r="AH32" s="19">
        <f t="shared" si="4"/>
        <v>32</v>
      </c>
      <c r="AI32" s="19" t="str" cm="1">
        <f t="array" ref="AI32">INDEX(AA:AA,SMALL($AH$2:$AH$87,ROW(AA31)))</f>
        <v>TPW640-CW1-G3(セーフガードパン)</v>
      </c>
      <c r="AJ32" s="19">
        <f t="shared" si="2"/>
        <v>32</v>
      </c>
      <c r="AK32" s="19" t="str" cm="1">
        <f t="array" ref="AK32">INDEX(AA:AA,SMALL($AJ$2:$AJ$87,ROW(AA31)))</f>
        <v>TPW640-CW1-G3(セーフガードパン)</v>
      </c>
      <c r="AL32" s="19" t="s">
        <v>110</v>
      </c>
    </row>
    <row r="33" spans="5:38" ht="37.5" customHeight="1" x14ac:dyDescent="0.15">
      <c r="E33" s="30">
        <f ca="1">C11</f>
        <v>45685</v>
      </c>
      <c r="F33" s="30"/>
      <c r="G33" s="30"/>
      <c r="H33" s="30"/>
      <c r="I33" s="30"/>
      <c r="J33" s="20" t="s">
        <v>131</v>
      </c>
      <c r="AA33" s="19" t="s">
        <v>41</v>
      </c>
      <c r="AB33" s="19">
        <f t="shared" si="3"/>
        <v>33</v>
      </c>
      <c r="AC33" s="19" t="str" cm="1">
        <f t="array" ref="AC33">INDEX(AA:AA,SMALL($AB$2:$AB$87,ROW(AA32)))</f>
        <v>TPW640-CW2-G4(セーフガードパン)</v>
      </c>
      <c r="AD33" s="19">
        <f t="shared" si="0"/>
        <v>33</v>
      </c>
      <c r="AE33" s="19" t="str" cm="1">
        <f t="array" ref="AE33">INDEX(AA:AA,SMALL($AD$2:$AD$87,ROW(AA32)))</f>
        <v>TPW640-CW2-G4(セーフガードパン)</v>
      </c>
      <c r="AF33" s="19">
        <f t="shared" si="1"/>
        <v>33</v>
      </c>
      <c r="AG33" s="19" t="str" cm="1">
        <f t="array" ref="AG33">INDEX(AA:AA,SMALL($AF$2:$AF$87,ROW(AA32)))</f>
        <v>TPW640-CW2-G4(セーフガードパン)</v>
      </c>
      <c r="AH33" s="19">
        <f t="shared" si="4"/>
        <v>33</v>
      </c>
      <c r="AI33" s="19" t="str" cm="1">
        <f t="array" ref="AI33">INDEX(AA:AA,SMALL($AH$2:$AH$87,ROW(AA32)))</f>
        <v>TPW640-CW2-G4(セーフガードパン)</v>
      </c>
      <c r="AJ33" s="19">
        <f t="shared" si="2"/>
        <v>33</v>
      </c>
      <c r="AK33" s="19" t="str" cm="1">
        <f t="array" ref="AK33">INDEX(AA:AA,SMALL($AJ$2:$AJ$87,ROW(AA32)))</f>
        <v>TPW640-CW2-G4(セーフガードパン)</v>
      </c>
      <c r="AL33" s="19" t="s">
        <v>110</v>
      </c>
    </row>
    <row r="34" spans="5:38" ht="37.5" customHeight="1" x14ac:dyDescent="0.15">
      <c r="AA34" s="19" t="s">
        <v>42</v>
      </c>
      <c r="AB34" s="19">
        <f t="shared" si="3"/>
        <v>34</v>
      </c>
      <c r="AC34" s="19" t="str" cm="1">
        <f t="array" ref="AC34">INDEX(AA:AA,SMALL($AB$2:$AB$87,ROW(AA33)))</f>
        <v>TPW640-CW1-G4(セーフガードパン)</v>
      </c>
      <c r="AD34" s="19">
        <f t="shared" si="0"/>
        <v>34</v>
      </c>
      <c r="AE34" s="19" t="str" cm="1">
        <f t="array" ref="AE34">INDEX(AA:AA,SMALL($AD$2:$AD$87,ROW(AA33)))</f>
        <v>TPW640-CW1-G4(セーフガードパン)</v>
      </c>
      <c r="AF34" s="19">
        <f t="shared" si="1"/>
        <v>34</v>
      </c>
      <c r="AG34" s="19" t="str" cm="1">
        <f t="array" ref="AG34">INDEX(AA:AA,SMALL($AF$2:$AF$87,ROW(AA33)))</f>
        <v>TPW640-CW1-G4(セーフガードパン)</v>
      </c>
      <c r="AH34" s="19">
        <f t="shared" si="4"/>
        <v>34</v>
      </c>
      <c r="AI34" s="19" t="str" cm="1">
        <f t="array" ref="AI34">INDEX(AA:AA,SMALL($AH$2:$AH$87,ROW(AA33)))</f>
        <v>TPW640-CW1-G4(セーフガードパン)</v>
      </c>
      <c r="AJ34" s="19">
        <f t="shared" si="2"/>
        <v>34</v>
      </c>
      <c r="AK34" s="19" t="str" cm="1">
        <f t="array" ref="AK34">INDEX(AA:AA,SMALL($AJ$2:$AJ$87,ROW(AA33)))</f>
        <v>TPW640-CW1-G4(セーフガードパン)</v>
      </c>
      <c r="AL34" s="19" t="s">
        <v>110</v>
      </c>
    </row>
    <row r="35" spans="5:38" ht="37.5" customHeight="1" x14ac:dyDescent="0.15">
      <c r="AA35" s="19" t="s">
        <v>43</v>
      </c>
      <c r="AB35" s="19">
        <f t="shared" si="3"/>
        <v>35</v>
      </c>
      <c r="AC35" s="19" t="str" cm="1">
        <f t="array" ref="AC35">INDEX(AA:AA,SMALL($AB$2:$AB$87,ROW(AA34)))</f>
        <v>TPW700-CW2-GN(セーフガードパン)</v>
      </c>
      <c r="AD35" s="19">
        <f t="shared" si="0"/>
        <v>35</v>
      </c>
      <c r="AE35" s="19" t="str" cm="1">
        <f t="array" ref="AE35">INDEX(AA:AA,SMALL($AD$2:$AD$87,ROW(AA34)))</f>
        <v>TPW700-CW2-GN(セーフガードパン)</v>
      </c>
      <c r="AF35" s="19">
        <f t="shared" si="1"/>
        <v>35</v>
      </c>
      <c r="AG35" s="19" t="str" cm="1">
        <f t="array" ref="AG35">INDEX(AA:AA,SMALL($AF$2:$AF$87,ROW(AA34)))</f>
        <v>TPW700-CW2-GN(セーフガードパン)</v>
      </c>
      <c r="AH35" s="19">
        <f t="shared" si="4"/>
        <v>35</v>
      </c>
      <c r="AI35" s="19" t="str" cm="1">
        <f t="array" ref="AI35">INDEX(AA:AA,SMALL($AH$2:$AH$87,ROW(AA34)))</f>
        <v>TPW700-CW2-GN(セーフガードパン)</v>
      </c>
      <c r="AJ35" s="19">
        <f t="shared" si="2"/>
        <v>35</v>
      </c>
      <c r="AK35" s="19" t="str" cm="1">
        <f t="array" ref="AK35">INDEX(AA:AA,SMALL($AJ$2:$AJ$87,ROW(AA34)))</f>
        <v>TPW700-CW2-GN(セーフガードパン)</v>
      </c>
      <c r="AL35" s="19" t="s">
        <v>110</v>
      </c>
    </row>
    <row r="36" spans="5:38" ht="37.5" customHeight="1" x14ac:dyDescent="0.15">
      <c r="AA36" s="19" t="s">
        <v>44</v>
      </c>
      <c r="AB36" s="19">
        <f t="shared" si="3"/>
        <v>36</v>
      </c>
      <c r="AC36" s="19" t="str" cm="1">
        <f t="array" ref="AC36">INDEX(AA:AA,SMALL($AB$2:$AB$87,ROW(AA35)))</f>
        <v>TPW700-CW1-GN(セーフガードパン)</v>
      </c>
      <c r="AD36" s="19">
        <f t="shared" si="0"/>
        <v>36</v>
      </c>
      <c r="AE36" s="19" t="str" cm="1">
        <f t="array" ref="AE36">INDEX(AA:AA,SMALL($AD$2:$AD$87,ROW(AA35)))</f>
        <v>TPW700-CW1-GN(セーフガードパン)</v>
      </c>
      <c r="AF36" s="19">
        <f t="shared" si="1"/>
        <v>36</v>
      </c>
      <c r="AG36" s="19" t="str" cm="1">
        <f t="array" ref="AG36">INDEX(AA:AA,SMALL($AF$2:$AF$87,ROW(AA35)))</f>
        <v>TPW700-CW1-GN(セーフガードパン)</v>
      </c>
      <c r="AH36" s="19">
        <f t="shared" si="4"/>
        <v>36</v>
      </c>
      <c r="AI36" s="19" t="str" cm="1">
        <f t="array" ref="AI36">INDEX(AA:AA,SMALL($AH$2:$AH$87,ROW(AA35)))</f>
        <v>TPW700-CW1-GN(セーフガードパン)</v>
      </c>
      <c r="AJ36" s="19">
        <f t="shared" si="2"/>
        <v>36</v>
      </c>
      <c r="AK36" s="19" t="str" cm="1">
        <f t="array" ref="AK36">INDEX(AA:AA,SMALL($AJ$2:$AJ$87,ROW(AA35)))</f>
        <v>TPW700-CW1-GN(セーフガードパン)</v>
      </c>
      <c r="AL36" s="19" t="s">
        <v>110</v>
      </c>
    </row>
    <row r="37" spans="5:38" ht="37.5" customHeight="1" x14ac:dyDescent="0.15">
      <c r="AA37" s="19" t="s">
        <v>45</v>
      </c>
      <c r="AB37" s="19">
        <f t="shared" si="3"/>
        <v>37</v>
      </c>
      <c r="AC37" s="19" t="str" cm="1">
        <f t="array" ref="AC37">INDEX(AA:AA,SMALL($AB$2:$AB$87,ROW(AA36)))</f>
        <v>TPW700-CW2-G1(セーフガードパン)</v>
      </c>
      <c r="AD37" s="19">
        <f t="shared" si="0"/>
        <v>37</v>
      </c>
      <c r="AE37" s="19" t="str" cm="1">
        <f t="array" ref="AE37">INDEX(AA:AA,SMALL($AD$2:$AD$87,ROW(AA36)))</f>
        <v>TPW700-CW2-G1(セーフガードパン)</v>
      </c>
      <c r="AF37" s="19">
        <f t="shared" si="1"/>
        <v>37</v>
      </c>
      <c r="AG37" s="19" t="str" cm="1">
        <f t="array" ref="AG37">INDEX(AA:AA,SMALL($AF$2:$AF$87,ROW(AA36)))</f>
        <v>TPW700-CW2-G1(セーフガードパン)</v>
      </c>
      <c r="AH37" s="19">
        <f t="shared" si="4"/>
        <v>37</v>
      </c>
      <c r="AI37" s="19" t="str" cm="1">
        <f t="array" ref="AI37">INDEX(AA:AA,SMALL($AH$2:$AH$87,ROW(AA36)))</f>
        <v>TPW700-CW2-G1(セーフガードパン)</v>
      </c>
      <c r="AJ37" s="19">
        <f t="shared" si="2"/>
        <v>37</v>
      </c>
      <c r="AK37" s="19" t="str" cm="1">
        <f t="array" ref="AK37">INDEX(AA:AA,SMALL($AJ$2:$AJ$87,ROW(AA36)))</f>
        <v>TPW700-CW2-G1(セーフガードパン)</v>
      </c>
      <c r="AL37" s="19" t="s">
        <v>110</v>
      </c>
    </row>
    <row r="38" spans="5:38" ht="37.5" customHeight="1" x14ac:dyDescent="0.15">
      <c r="AA38" s="19" t="s">
        <v>46</v>
      </c>
      <c r="AB38" s="19">
        <f t="shared" si="3"/>
        <v>38</v>
      </c>
      <c r="AC38" s="19" t="str" cm="1">
        <f t="array" ref="AC38">INDEX(AA:AA,SMALL($AB$2:$AB$87,ROW(AA37)))</f>
        <v>TPW700-CW1-G1(セーフガードパン)</v>
      </c>
      <c r="AD38" s="19">
        <f t="shared" si="0"/>
        <v>38</v>
      </c>
      <c r="AE38" s="19" t="str" cm="1">
        <f t="array" ref="AE38">INDEX(AA:AA,SMALL($AD$2:$AD$87,ROW(AA37)))</f>
        <v>TPW700-CW1-G1(セーフガードパン)</v>
      </c>
      <c r="AF38" s="19">
        <f t="shared" si="1"/>
        <v>38</v>
      </c>
      <c r="AG38" s="19" t="str" cm="1">
        <f t="array" ref="AG38">INDEX(AA:AA,SMALL($AF$2:$AF$87,ROW(AA37)))</f>
        <v>TPW700-CW1-G1(セーフガードパン)</v>
      </c>
      <c r="AH38" s="19">
        <f t="shared" si="4"/>
        <v>38</v>
      </c>
      <c r="AI38" s="19" t="str" cm="1">
        <f t="array" ref="AI38">INDEX(AA:AA,SMALL($AH$2:$AH$87,ROW(AA37)))</f>
        <v>TPW700-CW1-G1(セーフガードパン)</v>
      </c>
      <c r="AJ38" s="19">
        <f t="shared" si="2"/>
        <v>38</v>
      </c>
      <c r="AK38" s="19" t="str" cm="1">
        <f t="array" ref="AK38">INDEX(AA:AA,SMALL($AJ$2:$AJ$87,ROW(AA37)))</f>
        <v>TPW700-CW1-G1(セーフガードパン)</v>
      </c>
      <c r="AL38" s="19" t="s">
        <v>110</v>
      </c>
    </row>
    <row r="39" spans="5:38" ht="37.5" customHeight="1" x14ac:dyDescent="0.15">
      <c r="AA39" s="19" t="s">
        <v>47</v>
      </c>
      <c r="AB39" s="19">
        <f t="shared" si="3"/>
        <v>39</v>
      </c>
      <c r="AC39" s="19" t="str" cm="1">
        <f t="array" ref="AC39">INDEX(AA:AA,SMALL($AB$2:$AB$87,ROW(AA38)))</f>
        <v>TPW700-CW2-G2(セーフガードパン)</v>
      </c>
      <c r="AD39" s="19">
        <f t="shared" si="0"/>
        <v>39</v>
      </c>
      <c r="AE39" s="19" t="str" cm="1">
        <f t="array" ref="AE39">INDEX(AA:AA,SMALL($AD$2:$AD$87,ROW(AA38)))</f>
        <v>TPW700-CW2-G2(セーフガードパン)</v>
      </c>
      <c r="AF39" s="19">
        <f t="shared" si="1"/>
        <v>39</v>
      </c>
      <c r="AG39" s="19" t="str" cm="1">
        <f t="array" ref="AG39">INDEX(AA:AA,SMALL($AF$2:$AF$87,ROW(AA38)))</f>
        <v>TPW700-CW2-G2(セーフガードパン)</v>
      </c>
      <c r="AH39" s="19">
        <f t="shared" si="4"/>
        <v>39</v>
      </c>
      <c r="AI39" s="19" t="str" cm="1">
        <f t="array" ref="AI39">INDEX(AA:AA,SMALL($AH$2:$AH$87,ROW(AA38)))</f>
        <v>TPW700-CW2-G2(セーフガードパン)</v>
      </c>
      <c r="AJ39" s="19">
        <f t="shared" si="2"/>
        <v>39</v>
      </c>
      <c r="AK39" s="19" t="str" cm="1">
        <f t="array" ref="AK39">INDEX(AA:AA,SMALL($AJ$2:$AJ$87,ROW(AA38)))</f>
        <v>TPW700-CW2-G2(セーフガードパン)</v>
      </c>
      <c r="AL39" s="19" t="s">
        <v>110</v>
      </c>
    </row>
    <row r="40" spans="5:38" ht="37.5" customHeight="1" x14ac:dyDescent="0.15">
      <c r="AA40" s="19" t="s">
        <v>48</v>
      </c>
      <c r="AB40" s="19">
        <f t="shared" si="3"/>
        <v>40</v>
      </c>
      <c r="AC40" s="19" t="str" cm="1">
        <f t="array" ref="AC40">INDEX(AA:AA,SMALL($AB$2:$AB$87,ROW(AA39)))</f>
        <v>TPW700-CW1-G2(セーフガードパン)</v>
      </c>
      <c r="AD40" s="19">
        <f t="shared" si="0"/>
        <v>40</v>
      </c>
      <c r="AE40" s="19" t="str" cm="1">
        <f t="array" ref="AE40">INDEX(AA:AA,SMALL($AD$2:$AD$87,ROW(AA39)))</f>
        <v>TPW700-CW1-G2(セーフガードパン)</v>
      </c>
      <c r="AF40" s="19">
        <f t="shared" si="1"/>
        <v>40</v>
      </c>
      <c r="AG40" s="19" t="str" cm="1">
        <f t="array" ref="AG40">INDEX(AA:AA,SMALL($AF$2:$AF$87,ROW(AA39)))</f>
        <v>TPW700-CW1-G2(セーフガードパン)</v>
      </c>
      <c r="AH40" s="19">
        <f t="shared" si="4"/>
        <v>40</v>
      </c>
      <c r="AI40" s="19" t="str" cm="1">
        <f t="array" ref="AI40">INDEX(AA:AA,SMALL($AH$2:$AH$87,ROW(AA39)))</f>
        <v>TPW700-CW1-G2(セーフガードパン)</v>
      </c>
      <c r="AJ40" s="19">
        <f t="shared" si="2"/>
        <v>40</v>
      </c>
      <c r="AK40" s="19" t="str" cm="1">
        <f t="array" ref="AK40">INDEX(AA:AA,SMALL($AJ$2:$AJ$87,ROW(AA39)))</f>
        <v>TPW700-CW1-G2(セーフガードパン)</v>
      </c>
      <c r="AL40" s="19" t="s">
        <v>110</v>
      </c>
    </row>
    <row r="41" spans="5:38" ht="37.5" customHeight="1" x14ac:dyDescent="0.15">
      <c r="AA41" s="19" t="s">
        <v>49</v>
      </c>
      <c r="AB41" s="19">
        <f t="shared" si="3"/>
        <v>41</v>
      </c>
      <c r="AC41" s="19" t="str" cm="1">
        <f t="array" ref="AC41">INDEX(AA:AA,SMALL($AB$2:$AB$87,ROW(AA40)))</f>
        <v>TPW700-CW2-G3(セーフガードパン)</v>
      </c>
      <c r="AD41" s="19">
        <f t="shared" si="0"/>
        <v>41</v>
      </c>
      <c r="AE41" s="19" t="str" cm="1">
        <f t="array" ref="AE41">INDEX(AA:AA,SMALL($AD$2:$AD$87,ROW(AA40)))</f>
        <v>TPW700-CW2-G3(セーフガードパン)</v>
      </c>
      <c r="AF41" s="19">
        <f t="shared" si="1"/>
        <v>41</v>
      </c>
      <c r="AG41" s="19" t="str" cm="1">
        <f t="array" ref="AG41">INDEX(AA:AA,SMALL($AF$2:$AF$87,ROW(AA40)))</f>
        <v>TPW700-CW2-G3(セーフガードパン)</v>
      </c>
      <c r="AH41" s="19">
        <f t="shared" si="4"/>
        <v>41</v>
      </c>
      <c r="AI41" s="19" t="str" cm="1">
        <f t="array" ref="AI41">INDEX(AA:AA,SMALL($AH$2:$AH$87,ROW(AA40)))</f>
        <v>TPW700-CW2-G3(セーフガードパン)</v>
      </c>
      <c r="AJ41" s="19">
        <f t="shared" si="2"/>
        <v>41</v>
      </c>
      <c r="AK41" s="19" t="str" cm="1">
        <f t="array" ref="AK41">INDEX(AA:AA,SMALL($AJ$2:$AJ$87,ROW(AA40)))</f>
        <v>TPW700-CW2-G3(セーフガードパン)</v>
      </c>
      <c r="AL41" s="19" t="s">
        <v>110</v>
      </c>
    </row>
    <row r="42" spans="5:38" ht="37.5" customHeight="1" x14ac:dyDescent="0.15">
      <c r="AA42" s="19" t="s">
        <v>50</v>
      </c>
      <c r="AB42" s="19">
        <f t="shared" si="3"/>
        <v>42</v>
      </c>
      <c r="AC42" s="19" t="str" cm="1">
        <f t="array" ref="AC42">INDEX(AA:AA,SMALL($AB$2:$AB$87,ROW(AA41)))</f>
        <v>TPW700-CW1-G3(セーフガードパン)</v>
      </c>
      <c r="AD42" s="19">
        <f t="shared" si="0"/>
        <v>42</v>
      </c>
      <c r="AE42" s="19" t="str" cm="1">
        <f t="array" ref="AE42">INDEX(AA:AA,SMALL($AD$2:$AD$87,ROW(AA41)))</f>
        <v>TPW700-CW1-G3(セーフガードパン)</v>
      </c>
      <c r="AF42" s="19">
        <f t="shared" si="1"/>
        <v>42</v>
      </c>
      <c r="AG42" s="19" t="str" cm="1">
        <f t="array" ref="AG42">INDEX(AA:AA,SMALL($AF$2:$AF$87,ROW(AA41)))</f>
        <v>TPW700-CW1-G3(セーフガードパン)</v>
      </c>
      <c r="AH42" s="19">
        <f t="shared" si="4"/>
        <v>42</v>
      </c>
      <c r="AI42" s="19" t="str" cm="1">
        <f t="array" ref="AI42">INDEX(AA:AA,SMALL($AH$2:$AH$87,ROW(AA41)))</f>
        <v>TPW700-CW1-G3(セーフガードパン)</v>
      </c>
      <c r="AJ42" s="19">
        <f t="shared" si="2"/>
        <v>42</v>
      </c>
      <c r="AK42" s="19" t="str" cm="1">
        <f t="array" ref="AK42">INDEX(AA:AA,SMALL($AJ$2:$AJ$87,ROW(AA41)))</f>
        <v>TPW700-CW1-G3(セーフガードパン)</v>
      </c>
      <c r="AL42" s="19" t="s">
        <v>110</v>
      </c>
    </row>
    <row r="43" spans="5:38" ht="37.5" customHeight="1" x14ac:dyDescent="0.15">
      <c r="AA43" s="19" t="s">
        <v>51</v>
      </c>
      <c r="AB43" s="19">
        <f t="shared" si="3"/>
        <v>43</v>
      </c>
      <c r="AC43" s="19" t="str" cm="1">
        <f t="array" ref="AC43">INDEX(AA:AA,SMALL($AB$2:$AB$87,ROW(AA42)))</f>
        <v>TPW700-CW2-G4(セーフガードパン)</v>
      </c>
      <c r="AD43" s="19">
        <f t="shared" si="0"/>
        <v>43</v>
      </c>
      <c r="AE43" s="19" t="str" cm="1">
        <f t="array" ref="AE43">INDEX(AA:AA,SMALL($AD$2:$AD$87,ROW(AA42)))</f>
        <v>TPW700-CW2-G4(セーフガードパン)</v>
      </c>
      <c r="AF43" s="19">
        <f t="shared" si="1"/>
        <v>43</v>
      </c>
      <c r="AG43" s="19" t="str" cm="1">
        <f t="array" ref="AG43">INDEX(AA:AA,SMALL($AF$2:$AF$87,ROW(AA42)))</f>
        <v>TPW700-CW2-G4(セーフガードパン)</v>
      </c>
      <c r="AH43" s="19">
        <f t="shared" si="4"/>
        <v>43</v>
      </c>
      <c r="AI43" s="19" t="str" cm="1">
        <f t="array" ref="AI43">INDEX(AA:AA,SMALL($AH$2:$AH$87,ROW(AA42)))</f>
        <v>TPW700-CW2-G4(セーフガードパン)</v>
      </c>
      <c r="AJ43" s="19">
        <f t="shared" si="2"/>
        <v>43</v>
      </c>
      <c r="AK43" s="19" t="str" cm="1">
        <f t="array" ref="AK43">INDEX(AA:AA,SMALL($AJ$2:$AJ$87,ROW(AA42)))</f>
        <v>TPW700-CW2-G4(セーフガードパン)</v>
      </c>
      <c r="AL43" s="19" t="s">
        <v>110</v>
      </c>
    </row>
    <row r="44" spans="5:38" ht="37.5" customHeight="1" x14ac:dyDescent="0.15">
      <c r="AA44" s="19" t="s">
        <v>52</v>
      </c>
      <c r="AB44" s="19">
        <f t="shared" si="3"/>
        <v>44</v>
      </c>
      <c r="AC44" s="19" t="str" cm="1">
        <f t="array" ref="AC44">INDEX(AA:AA,SMALL($AB$2:$AB$87,ROW(AA43)))</f>
        <v>TPW700-CW1-G4(セーフガードパン)</v>
      </c>
      <c r="AD44" s="19">
        <f t="shared" si="0"/>
        <v>44</v>
      </c>
      <c r="AE44" s="19" t="str" cm="1">
        <f t="array" ref="AE44">INDEX(AA:AA,SMALL($AD$2:$AD$87,ROW(AA43)))</f>
        <v>TPW700-CW1-G4(セーフガードパン)</v>
      </c>
      <c r="AF44" s="19">
        <f t="shared" si="1"/>
        <v>44</v>
      </c>
      <c r="AG44" s="19" t="str" cm="1">
        <f t="array" ref="AG44">INDEX(AA:AA,SMALL($AF$2:$AF$87,ROW(AA43)))</f>
        <v>TPW700-CW1-G4(セーフガードパン)</v>
      </c>
      <c r="AH44" s="19">
        <f t="shared" si="4"/>
        <v>44</v>
      </c>
      <c r="AI44" s="19" t="str" cm="1">
        <f t="array" ref="AI44">INDEX(AA:AA,SMALL($AH$2:$AH$87,ROW(AA43)))</f>
        <v>TPW700-CW1-G4(セーフガードパン)</v>
      </c>
      <c r="AJ44" s="19">
        <f t="shared" si="2"/>
        <v>44</v>
      </c>
      <c r="AK44" s="19" t="str" cm="1">
        <f t="array" ref="AK44">INDEX(AA:AA,SMALL($AJ$2:$AJ$87,ROW(AA43)))</f>
        <v>TPW700-CW1-G4(セーフガードパン)</v>
      </c>
      <c r="AL44" s="19" t="s">
        <v>110</v>
      </c>
    </row>
    <row r="45" spans="5:38" ht="37.5" customHeight="1" x14ac:dyDescent="0.15">
      <c r="AA45" s="19" t="s">
        <v>53</v>
      </c>
      <c r="AB45" s="19">
        <f t="shared" si="3"/>
        <v>45</v>
      </c>
      <c r="AC45" s="19" t="str" cm="1">
        <f t="array" ref="AC45">INDEX(AA:AA,SMALL($AB$2:$AB$87,ROW(AA44)))</f>
        <v>TPWガード#W2</v>
      </c>
      <c r="AD45" s="19">
        <f t="shared" si="0"/>
        <v>45</v>
      </c>
      <c r="AE45" s="19" t="str" cm="1">
        <f t="array" ref="AE45">INDEX(AA:AA,SMALL($AD$2:$AD$87,ROW(AA44)))</f>
        <v>TPWガード#W2</v>
      </c>
      <c r="AF45" s="19">
        <f t="shared" si="1"/>
        <v>45</v>
      </c>
      <c r="AG45" s="19" t="str" cm="1">
        <f t="array" ref="AG45">INDEX(AA:AA,SMALL($AF$2:$AF$87,ROW(AA44)))</f>
        <v>TPWガード#W2</v>
      </c>
      <c r="AH45" s="19">
        <f t="shared" si="4"/>
        <v>45</v>
      </c>
      <c r="AI45" s="19" t="str" cm="1">
        <f t="array" ref="AI45">INDEX(AA:AA,SMALL($AH$2:$AH$87,ROW(AA44)))</f>
        <v>TPWガード#W2</v>
      </c>
      <c r="AJ45" s="19">
        <f t="shared" si="2"/>
        <v>45</v>
      </c>
      <c r="AK45" s="19" t="str" cm="1">
        <f t="array" ref="AK45">INDEX(AA:AA,SMALL($AJ$2:$AJ$87,ROW(AA44)))</f>
        <v>TPWガード#W2</v>
      </c>
      <c r="AL45" s="22" t="s">
        <v>112</v>
      </c>
    </row>
    <row r="46" spans="5:38" ht="37.5" customHeight="1" x14ac:dyDescent="0.15">
      <c r="AA46" s="19" t="s">
        <v>54</v>
      </c>
      <c r="AB46" s="19">
        <f t="shared" si="3"/>
        <v>46</v>
      </c>
      <c r="AC46" s="19" t="str" cm="1">
        <f t="array" ref="AC46">INDEX(AA:AA,SMALL($AB$2:$AB$87,ROW(AA45)))</f>
        <v>TPWガード#W1</v>
      </c>
      <c r="AD46" s="19">
        <f t="shared" si="0"/>
        <v>46</v>
      </c>
      <c r="AE46" s="19" t="str" cm="1">
        <f t="array" ref="AE46">INDEX(AA:AA,SMALL($AD$2:$AD$87,ROW(AA45)))</f>
        <v>TPWガード#W1</v>
      </c>
      <c r="AF46" s="19">
        <f t="shared" si="1"/>
        <v>46</v>
      </c>
      <c r="AG46" s="19" t="str" cm="1">
        <f t="array" ref="AG46">INDEX(AA:AA,SMALL($AF$2:$AF$87,ROW(AA45)))</f>
        <v>TPWガード#W1</v>
      </c>
      <c r="AH46" s="19">
        <f t="shared" si="4"/>
        <v>46</v>
      </c>
      <c r="AI46" s="19" t="str" cm="1">
        <f t="array" ref="AI46">INDEX(AA:AA,SMALL($AH$2:$AH$87,ROW(AA45)))</f>
        <v>TPWガード#W1</v>
      </c>
      <c r="AJ46" s="19">
        <f t="shared" si="2"/>
        <v>46</v>
      </c>
      <c r="AK46" s="19" t="str" cm="1">
        <f t="array" ref="AK46">INDEX(AA:AA,SMALL($AJ$2:$AJ$87,ROW(AA45)))</f>
        <v>TPWガード#W1</v>
      </c>
      <c r="AL46" s="22" t="s">
        <v>112</v>
      </c>
    </row>
    <row r="47" spans="5:38" ht="37.5" customHeight="1" x14ac:dyDescent="0.15">
      <c r="AA47" s="19" t="s">
        <v>59</v>
      </c>
      <c r="AB47" s="19">
        <f t="shared" si="3"/>
        <v>47</v>
      </c>
      <c r="AC47" s="19" t="str" cm="1">
        <f t="array" ref="AC47">INDEX(AA:AA,SMALL($AB$2:$AB$87,ROW(AA46)))</f>
        <v>TPF640-CW2-GN(フォーセットパン)</v>
      </c>
      <c r="AD47" s="19">
        <f t="shared" si="0"/>
        <v>47</v>
      </c>
      <c r="AE47" s="19" t="str" cm="1">
        <f t="array" ref="AE47">INDEX(AA:AA,SMALL($AD$2:$AD$87,ROW(AA46)))</f>
        <v>TPF640-CW2-GN(フォーセットパン)</v>
      </c>
      <c r="AF47" s="19">
        <f t="shared" si="1"/>
        <v>47</v>
      </c>
      <c r="AG47" s="19" t="str" cm="1">
        <f t="array" ref="AG47">INDEX(AA:AA,SMALL($AF$2:$AF$87,ROW(AA46)))</f>
        <v>TPF640-CW2-GN(フォーセットパン)</v>
      </c>
      <c r="AH47" s="19">
        <f t="shared" si="4"/>
        <v>47</v>
      </c>
      <c r="AI47" s="19" t="str" cm="1">
        <f t="array" ref="AI47">INDEX(AA:AA,SMALL($AH$2:$AH$87,ROW(AA46)))</f>
        <v>TPF640-CW2-GN(フォーセットパン)</v>
      </c>
      <c r="AJ47" s="19">
        <f t="shared" si="2"/>
        <v>47</v>
      </c>
      <c r="AK47" s="19" t="str" cm="1">
        <f t="array" ref="AK47">INDEX(AA:AA,SMALL($AJ$2:$AJ$87,ROW(AA46)))</f>
        <v>TPF640-CW2-GN(フォーセットパン)</v>
      </c>
      <c r="AL47" s="19" t="s">
        <v>113</v>
      </c>
    </row>
    <row r="48" spans="5:38" ht="37.5" customHeight="1" x14ac:dyDescent="0.15">
      <c r="AA48" s="19" t="s">
        <v>60</v>
      </c>
      <c r="AB48" s="19">
        <f t="shared" si="3"/>
        <v>48</v>
      </c>
      <c r="AC48" s="19" t="str" cm="1">
        <f t="array" ref="AC48">INDEX(AA:AA,SMALL($AB$2:$AB$87,ROW(AA47)))</f>
        <v>TPF640-CW1-GN(フォーセットパン)</v>
      </c>
      <c r="AD48" s="19">
        <f t="shared" si="0"/>
        <v>48</v>
      </c>
      <c r="AE48" s="19" t="str" cm="1">
        <f t="array" ref="AE48">INDEX(AA:AA,SMALL($AD$2:$AD$87,ROW(AA47)))</f>
        <v>TPF640-CW1-GN(フォーセットパン)</v>
      </c>
      <c r="AF48" s="19">
        <f t="shared" si="1"/>
        <v>48</v>
      </c>
      <c r="AG48" s="19" t="str" cm="1">
        <f t="array" ref="AG48">INDEX(AA:AA,SMALL($AF$2:$AF$87,ROW(AA47)))</f>
        <v>TPF640-CW1-GN(フォーセットパン)</v>
      </c>
      <c r="AH48" s="19">
        <f t="shared" si="4"/>
        <v>48</v>
      </c>
      <c r="AI48" s="19" t="str" cm="1">
        <f t="array" ref="AI48">INDEX(AA:AA,SMALL($AH$2:$AH$87,ROW(AA47)))</f>
        <v>TPF640-CW1-GN(フォーセットパン)</v>
      </c>
      <c r="AJ48" s="19">
        <f t="shared" si="2"/>
        <v>48</v>
      </c>
      <c r="AK48" s="19" t="str" cm="1">
        <f t="array" ref="AK48">INDEX(AA:AA,SMALL($AJ$2:$AJ$87,ROW(AA47)))</f>
        <v>TPF640-CW1-GN(フォーセットパン)</v>
      </c>
      <c r="AL48" s="19" t="s">
        <v>113</v>
      </c>
    </row>
    <row r="49" spans="18:38" ht="37.5" customHeight="1" x14ac:dyDescent="0.15">
      <c r="AA49" s="19" t="s">
        <v>61</v>
      </c>
      <c r="AB49" s="19">
        <f t="shared" si="3"/>
        <v>49</v>
      </c>
      <c r="AC49" s="19" t="str" cm="1">
        <f t="array" ref="AC49">INDEX(AA:AA,SMALL($AB$2:$AB$87,ROW(AA48)))</f>
        <v>TPF640-CW2-G1(フォーセットパン)</v>
      </c>
      <c r="AD49" s="19">
        <f t="shared" si="0"/>
        <v>49</v>
      </c>
      <c r="AE49" s="19" t="str" cm="1">
        <f t="array" ref="AE49">INDEX(AA:AA,SMALL($AD$2:$AD$87,ROW(AA48)))</f>
        <v>TPF640-CW2-G1(フォーセットパン)</v>
      </c>
      <c r="AF49" s="19">
        <f t="shared" si="1"/>
        <v>49</v>
      </c>
      <c r="AG49" s="19" t="str" cm="1">
        <f t="array" ref="AG49">INDEX(AA:AA,SMALL($AF$2:$AF$87,ROW(AA48)))</f>
        <v>TPF640-CW2-G1(フォーセットパン)</v>
      </c>
      <c r="AH49" s="19">
        <f t="shared" si="4"/>
        <v>49</v>
      </c>
      <c r="AI49" s="19" t="str" cm="1">
        <f t="array" ref="AI49">INDEX(AA:AA,SMALL($AH$2:$AH$87,ROW(AA48)))</f>
        <v>TPF640-CW2-G1(フォーセットパン)</v>
      </c>
      <c r="AJ49" s="19">
        <f t="shared" si="2"/>
        <v>49</v>
      </c>
      <c r="AK49" s="19" t="str" cm="1">
        <f t="array" ref="AK49">INDEX(AA:AA,SMALL($AJ$2:$AJ$87,ROW(AA48)))</f>
        <v>TPF640-CW2-G1(フォーセットパン)</v>
      </c>
      <c r="AL49" s="19" t="s">
        <v>113</v>
      </c>
    </row>
    <row r="50" spans="18:38" ht="37.5" customHeight="1" x14ac:dyDescent="0.15">
      <c r="AA50" s="19" t="s">
        <v>62</v>
      </c>
      <c r="AB50" s="19">
        <f t="shared" si="3"/>
        <v>50</v>
      </c>
      <c r="AC50" s="19" t="str" cm="1">
        <f t="array" ref="AC50">INDEX(AA:AA,SMALL($AB$2:$AB$87,ROW(AA49)))</f>
        <v>TPF640-CW1-G1(フォーセットパン)</v>
      </c>
      <c r="AD50" s="19">
        <f t="shared" si="0"/>
        <v>50</v>
      </c>
      <c r="AE50" s="19" t="str" cm="1">
        <f t="array" ref="AE50">INDEX(AA:AA,SMALL($AD$2:$AD$87,ROW(AA49)))</f>
        <v>TPF640-CW1-G1(フォーセットパン)</v>
      </c>
      <c r="AF50" s="19">
        <f t="shared" si="1"/>
        <v>50</v>
      </c>
      <c r="AG50" s="19" t="str" cm="1">
        <f t="array" ref="AG50">INDEX(AA:AA,SMALL($AF$2:$AF$87,ROW(AA49)))</f>
        <v>TPF640-CW1-G1(フォーセットパン)</v>
      </c>
      <c r="AH50" s="19">
        <f t="shared" si="4"/>
        <v>50</v>
      </c>
      <c r="AI50" s="19" t="str" cm="1">
        <f t="array" ref="AI50">INDEX(AA:AA,SMALL($AH$2:$AH$87,ROW(AA49)))</f>
        <v>TPF640-CW1-G1(フォーセットパン)</v>
      </c>
      <c r="AJ50" s="19">
        <f t="shared" si="2"/>
        <v>50</v>
      </c>
      <c r="AK50" s="19" t="str" cm="1">
        <f t="array" ref="AK50">INDEX(AA:AA,SMALL($AJ$2:$AJ$87,ROW(AA49)))</f>
        <v>TPF640-CW1-G1(フォーセットパン)</v>
      </c>
      <c r="AL50" s="19" t="s">
        <v>113</v>
      </c>
    </row>
    <row r="51" spans="18:38" ht="37.5" customHeight="1" x14ac:dyDescent="0.15">
      <c r="AA51" s="19" t="s">
        <v>63</v>
      </c>
      <c r="AB51" s="19">
        <f t="shared" si="3"/>
        <v>51</v>
      </c>
      <c r="AC51" s="19" t="str" cm="1">
        <f t="array" ref="AC51">INDEX(AA:AA,SMALL($AB$2:$AB$87,ROW(AA50)))</f>
        <v>TPF640SE-CW2-GN(フォーセットパン)</v>
      </c>
      <c r="AD51" s="19">
        <f t="shared" si="0"/>
        <v>51</v>
      </c>
      <c r="AE51" s="19" t="str" cm="1">
        <f t="array" ref="AE51">INDEX(AA:AA,SMALL($AD$2:$AD$87,ROW(AA50)))</f>
        <v>TPF640SE-CW2-GN(フォーセットパン)</v>
      </c>
      <c r="AF51" s="19">
        <f t="shared" si="1"/>
        <v>51</v>
      </c>
      <c r="AG51" s="19" t="str" cm="1">
        <f t="array" ref="AG51">INDEX(AA:AA,SMALL($AF$2:$AF$87,ROW(AA50)))</f>
        <v>TPF640SE-CW2-GN(フォーセットパン)</v>
      </c>
      <c r="AH51" s="19">
        <f t="shared" si="4"/>
        <v>51</v>
      </c>
      <c r="AI51" s="19" t="str" cm="1">
        <f t="array" ref="AI51">INDEX(AA:AA,SMALL($AH$2:$AH$87,ROW(AA50)))</f>
        <v>TPF640SE-CW2-GN(フォーセットパン)</v>
      </c>
      <c r="AJ51" s="19">
        <f t="shared" si="2"/>
        <v>51</v>
      </c>
      <c r="AK51" s="19" t="str" cm="1">
        <f t="array" ref="AK51">INDEX(AA:AA,SMALL($AJ$2:$AJ$87,ROW(AA50)))</f>
        <v>TPF640SE-CW2-GN(フォーセットパン)</v>
      </c>
      <c r="AL51" s="19" t="s">
        <v>113</v>
      </c>
    </row>
    <row r="52" spans="18:38" ht="37.5" customHeight="1" x14ac:dyDescent="0.15">
      <c r="AA52" s="19" t="s">
        <v>64</v>
      </c>
      <c r="AB52" s="19">
        <f t="shared" si="3"/>
        <v>52</v>
      </c>
      <c r="AC52" s="19" t="str" cm="1">
        <f t="array" ref="AC52">INDEX(AA:AA,SMALL($AB$2:$AB$87,ROW(AA51)))</f>
        <v>TPF640SE-CW1-GN(フォーセットパン)</v>
      </c>
      <c r="AD52" s="19">
        <f t="shared" si="0"/>
        <v>52</v>
      </c>
      <c r="AE52" s="19" t="str" cm="1">
        <f t="array" ref="AE52">INDEX(AA:AA,SMALL($AD$2:$AD$87,ROW(AA51)))</f>
        <v>TPF640SE-CW1-GN(フォーセットパン)</v>
      </c>
      <c r="AF52" s="19">
        <f t="shared" si="1"/>
        <v>52</v>
      </c>
      <c r="AG52" s="19" t="str" cm="1">
        <f t="array" ref="AG52">INDEX(AA:AA,SMALL($AF$2:$AF$87,ROW(AA51)))</f>
        <v>TPF640SE-CW1-GN(フォーセットパン)</v>
      </c>
      <c r="AH52" s="19">
        <f t="shared" si="4"/>
        <v>52</v>
      </c>
      <c r="AI52" s="19" t="str" cm="1">
        <f t="array" ref="AI52">INDEX(AA:AA,SMALL($AH$2:$AH$87,ROW(AA51)))</f>
        <v>TPF640SE-CW1-GN(フォーセットパン)</v>
      </c>
      <c r="AJ52" s="19">
        <f t="shared" si="2"/>
        <v>52</v>
      </c>
      <c r="AK52" s="19" t="str" cm="1">
        <f t="array" ref="AK52">INDEX(AA:AA,SMALL($AJ$2:$AJ$87,ROW(AA51)))</f>
        <v>TPF640SE-CW1-GN(フォーセットパン)</v>
      </c>
      <c r="AL52" s="19" t="s">
        <v>113</v>
      </c>
    </row>
    <row r="53" spans="18:38" ht="37.5" customHeight="1" x14ac:dyDescent="0.15">
      <c r="AA53" s="19" t="s">
        <v>65</v>
      </c>
      <c r="AB53" s="19">
        <f t="shared" si="3"/>
        <v>53</v>
      </c>
      <c r="AC53" s="19" t="str" cm="1">
        <f t="array" ref="AC53">INDEX(AA:AA,SMALL($AB$2:$AB$87,ROW(AA52)))</f>
        <v>TPF640SE-CW2-G1(フォーセットパン)</v>
      </c>
      <c r="AD53" s="19">
        <f t="shared" si="0"/>
        <v>53</v>
      </c>
      <c r="AE53" s="19" t="str" cm="1">
        <f t="array" ref="AE53">INDEX(AA:AA,SMALL($AD$2:$AD$87,ROW(AA52)))</f>
        <v>TPF640SE-CW2-G1(フォーセットパン)</v>
      </c>
      <c r="AF53" s="19">
        <f t="shared" si="1"/>
        <v>53</v>
      </c>
      <c r="AG53" s="19" t="str" cm="1">
        <f t="array" ref="AG53">INDEX(AA:AA,SMALL($AF$2:$AF$87,ROW(AA52)))</f>
        <v>TPF640SE-CW2-G1(フォーセットパン)</v>
      </c>
      <c r="AH53" s="19">
        <f t="shared" si="4"/>
        <v>53</v>
      </c>
      <c r="AI53" s="19" t="str" cm="1">
        <f t="array" ref="AI53">INDEX(AA:AA,SMALL($AH$2:$AH$87,ROW(AA52)))</f>
        <v>TPF640SE-CW2-G1(フォーセットパン)</v>
      </c>
      <c r="AJ53" s="19">
        <f t="shared" si="2"/>
        <v>53</v>
      </c>
      <c r="AK53" s="19" t="str" cm="1">
        <f t="array" ref="AK53">INDEX(AA:AA,SMALL($AJ$2:$AJ$87,ROW(AA52)))</f>
        <v>TPF640SE-CW2-G1(フォーセットパン)</v>
      </c>
      <c r="AL53" s="19" t="s">
        <v>113</v>
      </c>
    </row>
    <row r="54" spans="18:38" ht="37.5" customHeight="1" x14ac:dyDescent="0.15">
      <c r="R54" s="23"/>
      <c r="AA54" s="19" t="s">
        <v>66</v>
      </c>
      <c r="AB54" s="19">
        <f t="shared" si="3"/>
        <v>54</v>
      </c>
      <c r="AC54" s="19" t="str" cm="1">
        <f t="array" ref="AC54">INDEX(AA:AA,SMALL($AB$2:$AB$87,ROW(AA53)))</f>
        <v>TPF640SE-CW1-G1(フォーセットパン)</v>
      </c>
      <c r="AD54" s="19">
        <f t="shared" si="0"/>
        <v>54</v>
      </c>
      <c r="AE54" s="19" t="str" cm="1">
        <f t="array" ref="AE54">INDEX(AA:AA,SMALL($AD$2:$AD$87,ROW(AA53)))</f>
        <v>TPF640SE-CW1-G1(フォーセットパン)</v>
      </c>
      <c r="AF54" s="19">
        <f t="shared" si="1"/>
        <v>54</v>
      </c>
      <c r="AG54" s="19" t="str" cm="1">
        <f t="array" ref="AG54">INDEX(AA:AA,SMALL($AF$2:$AF$87,ROW(AA53)))</f>
        <v>TPF640SE-CW1-G1(フォーセットパン)</v>
      </c>
      <c r="AH54" s="19">
        <f t="shared" si="4"/>
        <v>54</v>
      </c>
      <c r="AI54" s="19" t="str" cm="1">
        <f t="array" ref="AI54">INDEX(AA:AA,SMALL($AH$2:$AH$87,ROW(AA53)))</f>
        <v>TPF640SE-CW1-G1(フォーセットパン)</v>
      </c>
      <c r="AJ54" s="19">
        <f t="shared" si="2"/>
        <v>54</v>
      </c>
      <c r="AK54" s="19" t="str" cm="1">
        <f t="array" ref="AK54">INDEX(AA:AA,SMALL($AJ$2:$AJ$87,ROW(AA53)))</f>
        <v>TPF640SE-CW1-G1(フォーセットパン)</v>
      </c>
      <c r="AL54" s="19" t="s">
        <v>113</v>
      </c>
    </row>
    <row r="55" spans="18:38" ht="37.5" customHeight="1" x14ac:dyDescent="0.15">
      <c r="AA55" s="19" t="s">
        <v>67</v>
      </c>
      <c r="AB55" s="19">
        <f t="shared" si="3"/>
        <v>55</v>
      </c>
      <c r="AC55" s="19" t="str" cm="1">
        <f t="array" ref="AC55">INDEX(AA:AA,SMALL($AB$2:$AB$87,ROW(AA54)))</f>
        <v>TPFガード#W2</v>
      </c>
      <c r="AD55" s="19">
        <f t="shared" si="0"/>
        <v>55</v>
      </c>
      <c r="AE55" s="19" t="str" cm="1">
        <f t="array" ref="AE55">INDEX(AA:AA,SMALL($AD$2:$AD$87,ROW(AA54)))</f>
        <v>TPFガード#W2</v>
      </c>
      <c r="AF55" s="19">
        <f t="shared" si="1"/>
        <v>55</v>
      </c>
      <c r="AG55" s="19" t="str" cm="1">
        <f t="array" ref="AG55">INDEX(AA:AA,SMALL($AF$2:$AF$87,ROW(AA54)))</f>
        <v>TPFガード#W2</v>
      </c>
      <c r="AH55" s="19">
        <f t="shared" si="4"/>
        <v>55</v>
      </c>
      <c r="AI55" s="19" t="str" cm="1">
        <f t="array" ref="AI55">INDEX(AA:AA,SMALL($AH$2:$AH$87,ROW(AA54)))</f>
        <v>TPFガード#W2</v>
      </c>
      <c r="AJ55" s="19">
        <f t="shared" si="2"/>
        <v>55</v>
      </c>
      <c r="AK55" s="19" t="str" cm="1">
        <f t="array" ref="AK55">INDEX(AA:AA,SMALL($AJ$2:$AJ$87,ROW(AA54)))</f>
        <v>TPFガード#W2</v>
      </c>
      <c r="AL55" s="22" t="s">
        <v>114</v>
      </c>
    </row>
    <row r="56" spans="18:38" ht="37.5" customHeight="1" x14ac:dyDescent="0.15">
      <c r="AA56" s="19" t="s">
        <v>68</v>
      </c>
      <c r="AB56" s="19">
        <f t="shared" si="3"/>
        <v>56</v>
      </c>
      <c r="AC56" s="19" t="str" cm="1">
        <f t="array" ref="AC56">INDEX(AA:AA,SMALL($AB$2:$AB$87,ROW(AA55)))</f>
        <v>TPFガード#W1</v>
      </c>
      <c r="AD56" s="19">
        <f t="shared" si="0"/>
        <v>56</v>
      </c>
      <c r="AE56" s="19" t="str" cm="1">
        <f t="array" ref="AE56">INDEX(AA:AA,SMALL($AD$2:$AD$87,ROW(AA55)))</f>
        <v>TPFガード#W1</v>
      </c>
      <c r="AF56" s="19">
        <f t="shared" si="1"/>
        <v>56</v>
      </c>
      <c r="AG56" s="19" t="str" cm="1">
        <f t="array" ref="AG56">INDEX(AA:AA,SMALL($AF$2:$AF$87,ROW(AA55)))</f>
        <v>TPFガード#W1</v>
      </c>
      <c r="AH56" s="19">
        <f t="shared" si="4"/>
        <v>56</v>
      </c>
      <c r="AI56" s="19" t="str" cm="1">
        <f t="array" ref="AI56">INDEX(AA:AA,SMALL($AH$2:$AH$87,ROW(AA55)))</f>
        <v>TPFガード#W1</v>
      </c>
      <c r="AJ56" s="19">
        <f t="shared" si="2"/>
        <v>56</v>
      </c>
      <c r="AK56" s="19" t="str" cm="1">
        <f t="array" ref="AK56">INDEX(AA:AA,SMALL($AJ$2:$AJ$87,ROW(AA55)))</f>
        <v>TPFガード#W1</v>
      </c>
      <c r="AL56" s="22" t="s">
        <v>114</v>
      </c>
    </row>
    <row r="57" spans="18:38" ht="37.5" customHeight="1" x14ac:dyDescent="0.15">
      <c r="AA57" s="19" t="s">
        <v>69</v>
      </c>
      <c r="AB57" s="19">
        <f t="shared" si="3"/>
        <v>57</v>
      </c>
      <c r="AC57" s="19" t="str" cm="1">
        <f t="array" ref="AC57">INDEX(AA:AA,SMALL($AB$2:$AB$87,ROW(AA56)))</f>
        <v>TPRF640-W3-FN</v>
      </c>
      <c r="AD57" s="19">
        <f t="shared" si="0"/>
        <v>57</v>
      </c>
      <c r="AE57" s="19" t="str" cm="1">
        <f t="array" ref="AE57">INDEX(AA:AA,SMALL($AD$2:$AD$87,ROW(AA56)))</f>
        <v>TPRF640-W3-FN</v>
      </c>
      <c r="AF57" s="19">
        <f t="shared" si="1"/>
        <v>57</v>
      </c>
      <c r="AG57" s="19" t="str" cm="1">
        <f t="array" ref="AG57">INDEX(AA:AA,SMALL($AF$2:$AF$87,ROW(AA56)))</f>
        <v>TPRF640-W3-FN</v>
      </c>
      <c r="AH57" s="19">
        <f t="shared" si="4"/>
        <v>57</v>
      </c>
      <c r="AI57" s="19" t="str" cm="1">
        <f t="array" ref="AI57">INDEX(AA:AA,SMALL($AH$2:$AH$87,ROW(AA56)))</f>
        <v>TPRF640-W3-FN</v>
      </c>
      <c r="AJ57" s="19">
        <f t="shared" si="2"/>
        <v>57</v>
      </c>
      <c r="AK57" s="19" t="str" cm="1">
        <f t="array" ref="AK57">INDEX(AA:AA,SMALL($AJ$2:$AJ$87,ROW(AA56)))</f>
        <v>TPRF640-W3-FN</v>
      </c>
      <c r="AL57" s="24" t="s">
        <v>115</v>
      </c>
    </row>
    <row r="58" spans="18:38" ht="37.5" customHeight="1" x14ac:dyDescent="0.15">
      <c r="AA58" s="19" t="s">
        <v>70</v>
      </c>
      <c r="AB58" s="19">
        <f t="shared" si="3"/>
        <v>58</v>
      </c>
      <c r="AC58" s="19" t="str" cm="1">
        <f t="array" ref="AC58">INDEX(AA:AA,SMALL($AB$2:$AB$87,ROW(AA57)))</f>
        <v>TPRF740-W3-FN</v>
      </c>
      <c r="AD58" s="19">
        <f t="shared" si="0"/>
        <v>58</v>
      </c>
      <c r="AE58" s="19" t="str" cm="1">
        <f t="array" ref="AE58">INDEX(AA:AA,SMALL($AD$2:$AD$87,ROW(AA57)))</f>
        <v>TPRF740-W3-FN</v>
      </c>
      <c r="AF58" s="19">
        <f t="shared" si="1"/>
        <v>58</v>
      </c>
      <c r="AG58" s="19" t="str" cm="1">
        <f t="array" ref="AG58">INDEX(AA:AA,SMALL($AF$2:$AF$87,ROW(AA57)))</f>
        <v>TPRF740-W3-FN</v>
      </c>
      <c r="AH58" s="19">
        <f t="shared" si="4"/>
        <v>58</v>
      </c>
      <c r="AI58" s="19" t="str" cm="1">
        <f t="array" ref="AI58">INDEX(AA:AA,SMALL($AH$2:$AH$87,ROW(AA57)))</f>
        <v>TPRF740-W3-FN</v>
      </c>
      <c r="AJ58" s="19">
        <f t="shared" si="2"/>
        <v>58</v>
      </c>
      <c r="AK58" s="19" t="str" cm="1">
        <f t="array" ref="AK58">INDEX(AA:AA,SMALL($AJ$2:$AJ$87,ROW(AA57)))</f>
        <v>TPRF740-W3-FN</v>
      </c>
      <c r="AL58" s="24" t="s">
        <v>115</v>
      </c>
    </row>
    <row r="59" spans="18:38" ht="37.5" customHeight="1" x14ac:dyDescent="0.15">
      <c r="AA59" s="19" t="s">
        <v>71</v>
      </c>
      <c r="AB59" s="19">
        <f t="shared" si="3"/>
        <v>59</v>
      </c>
      <c r="AC59" s="19" t="str" cm="1">
        <f t="array" ref="AC59">INDEX(AA:AA,SMALL($AB$2:$AB$87,ROW(AA58)))</f>
        <v>TPU640-W1-FN</v>
      </c>
      <c r="AD59" s="19">
        <f t="shared" si="0"/>
        <v>59</v>
      </c>
      <c r="AE59" s="19" t="str" cm="1">
        <f t="array" ref="AE59">INDEX(AA:AA,SMALL($AD$2:$AD$87,ROW(AA58)))</f>
        <v>TPU640-W1-FN</v>
      </c>
      <c r="AF59" s="19">
        <f t="shared" si="1"/>
        <v>59</v>
      </c>
      <c r="AG59" s="19" t="str" cm="1">
        <f t="array" ref="AG59">INDEX(AA:AA,SMALL($AF$2:$AF$87,ROW(AA58)))</f>
        <v>TPU640-W1-FN</v>
      </c>
      <c r="AH59" s="19">
        <f t="shared" si="4"/>
        <v>59</v>
      </c>
      <c r="AI59" s="19" t="str" cm="1">
        <f t="array" ref="AI59">INDEX(AA:AA,SMALL($AH$2:$AH$87,ROW(AA58)))</f>
        <v>TPU640-W1-FN</v>
      </c>
      <c r="AJ59" s="19">
        <f t="shared" si="2"/>
        <v>59</v>
      </c>
      <c r="AK59" s="19" t="str" cm="1">
        <f t="array" ref="AK59">INDEX(AA:AA,SMALL($AJ$2:$AJ$87,ROW(AA58)))</f>
        <v>TPU640-W1-FN</v>
      </c>
      <c r="AL59" s="24" t="s">
        <v>116</v>
      </c>
    </row>
    <row r="60" spans="18:38" ht="37.5" customHeight="1" x14ac:dyDescent="0.15">
      <c r="AA60" s="19" t="s">
        <v>72</v>
      </c>
      <c r="AB60" s="19">
        <f t="shared" si="3"/>
        <v>60</v>
      </c>
      <c r="AC60" s="19" t="str" cm="1">
        <f t="array" ref="AC60">INDEX(AA:AA,SMALL($AB$2:$AB$87,ROW(AA59)))</f>
        <v>TPU640-W1-F1</v>
      </c>
      <c r="AD60" s="19">
        <f t="shared" si="0"/>
        <v>60</v>
      </c>
      <c r="AE60" s="19" t="str" cm="1">
        <f t="array" ref="AE60">INDEX(AA:AA,SMALL($AD$2:$AD$87,ROW(AA59)))</f>
        <v>TPU640-W1-F1</v>
      </c>
      <c r="AF60" s="19">
        <f t="shared" si="1"/>
        <v>60</v>
      </c>
      <c r="AG60" s="19" t="str" cm="1">
        <f t="array" ref="AG60">INDEX(AA:AA,SMALL($AF$2:$AF$87,ROW(AA59)))</f>
        <v>TPU640-W1-F1</v>
      </c>
      <c r="AH60" s="19">
        <f t="shared" si="4"/>
        <v>60</v>
      </c>
      <c r="AI60" s="19" t="str" cm="1">
        <f t="array" ref="AI60">INDEX(AA:AA,SMALL($AH$2:$AH$87,ROW(AA59)))</f>
        <v>TPU640-W1-F1</v>
      </c>
      <c r="AJ60" s="19">
        <f t="shared" si="2"/>
        <v>60</v>
      </c>
      <c r="AK60" s="19" t="str" cm="1">
        <f t="array" ref="AK60">INDEX(AA:AA,SMALL($AJ$2:$AJ$87,ROW(AA59)))</f>
        <v>TPU640-W1-F1</v>
      </c>
      <c r="AL60" s="24" t="s">
        <v>116</v>
      </c>
    </row>
    <row r="61" spans="18:38" ht="37.5" customHeight="1" x14ac:dyDescent="0.15">
      <c r="AA61" s="19" t="s">
        <v>73</v>
      </c>
      <c r="AB61" s="19">
        <f t="shared" si="3"/>
        <v>61</v>
      </c>
      <c r="AC61" s="19" t="str" cm="1">
        <f t="array" ref="AC61">INDEX(AA:AA,SMALL($AB$2:$AB$87,ROW(AA60)))</f>
        <v>TPR640-W3-FN</v>
      </c>
      <c r="AD61" s="19">
        <f t="shared" si="0"/>
        <v>61</v>
      </c>
      <c r="AE61" s="19" t="str" cm="1">
        <f t="array" ref="AE61">INDEX(AA:AA,SMALL($AD$2:$AD$87,ROW(AA60)))</f>
        <v>TPR640-W3-FN</v>
      </c>
      <c r="AF61" s="19">
        <f t="shared" si="1"/>
        <v>61</v>
      </c>
      <c r="AG61" s="19" t="str" cm="1">
        <f t="array" ref="AG61">INDEX(AA:AA,SMALL($AF$2:$AF$87,ROW(AA60)))</f>
        <v>TPR640-W3-FN</v>
      </c>
      <c r="AH61" s="19">
        <f t="shared" si="4"/>
        <v>61</v>
      </c>
      <c r="AI61" s="19" t="str" cm="1">
        <f t="array" ref="AI61">INDEX(AA:AA,SMALL($AH$2:$AH$87,ROW(AA60)))</f>
        <v>TPR640-W3-FN</v>
      </c>
      <c r="AJ61" s="19">
        <f t="shared" si="2"/>
        <v>61</v>
      </c>
      <c r="AK61" s="19" t="str" cm="1">
        <f t="array" ref="AK61">INDEX(AA:AA,SMALL($AJ$2:$AJ$87,ROW(AA60)))</f>
        <v>TPR640-W3-FN</v>
      </c>
      <c r="AL61" s="24" t="s">
        <v>116</v>
      </c>
    </row>
    <row r="62" spans="18:38" ht="37.5" customHeight="1" x14ac:dyDescent="0.15">
      <c r="AA62" s="19" t="s">
        <v>74</v>
      </c>
      <c r="AB62" s="19">
        <f t="shared" si="3"/>
        <v>62</v>
      </c>
      <c r="AC62" s="19" t="str" cm="1">
        <f t="array" ref="AC62">INDEX(AA:AA,SMALL($AB$2:$AB$87,ROW(AA61)))</f>
        <v>TPR640-W3-F1</v>
      </c>
      <c r="AD62" s="19">
        <f t="shared" si="0"/>
        <v>62</v>
      </c>
      <c r="AE62" s="19" t="str" cm="1">
        <f t="array" ref="AE62">INDEX(AA:AA,SMALL($AD$2:$AD$87,ROW(AA61)))</f>
        <v>TPR640-W3-F1</v>
      </c>
      <c r="AF62" s="19">
        <f t="shared" si="1"/>
        <v>62</v>
      </c>
      <c r="AG62" s="19" t="str" cm="1">
        <f t="array" ref="AG62">INDEX(AA:AA,SMALL($AF$2:$AF$87,ROW(AA61)))</f>
        <v>TPR640-W3-F1</v>
      </c>
      <c r="AH62" s="19">
        <f t="shared" si="4"/>
        <v>62</v>
      </c>
      <c r="AI62" s="19" t="str" cm="1">
        <f t="array" ref="AI62">INDEX(AA:AA,SMALL($AH$2:$AH$87,ROW(AA61)))</f>
        <v>TPR640-W3-F1</v>
      </c>
      <c r="AJ62" s="19">
        <f t="shared" si="2"/>
        <v>62</v>
      </c>
      <c r="AK62" s="19" t="str" cm="1">
        <f t="array" ref="AK62">INDEX(AA:AA,SMALL($AJ$2:$AJ$87,ROW(AA61)))</f>
        <v>TPR640-W3-F1</v>
      </c>
      <c r="AL62" s="24" t="s">
        <v>116</v>
      </c>
    </row>
    <row r="63" spans="18:38" ht="37.5" customHeight="1" x14ac:dyDescent="0.15">
      <c r="AA63" s="19" t="s">
        <v>75</v>
      </c>
      <c r="AB63" s="19">
        <f t="shared" si="3"/>
        <v>63</v>
      </c>
      <c r="AC63" s="19" t="str" cm="1">
        <f t="array" ref="AC63">INDEX(AA:AA,SMALL($AB$2:$AB$87,ROW(AA62)))</f>
        <v>TPR640N-W3-FN</v>
      </c>
      <c r="AD63" s="19">
        <f t="shared" si="0"/>
        <v>63</v>
      </c>
      <c r="AE63" s="19" t="str" cm="1">
        <f t="array" ref="AE63">INDEX(AA:AA,SMALL($AD$2:$AD$87,ROW(AA62)))</f>
        <v>TPR640N-W3-FN</v>
      </c>
      <c r="AF63" s="19">
        <f t="shared" si="1"/>
        <v>63</v>
      </c>
      <c r="AG63" s="19" t="str" cm="1">
        <f t="array" ref="AG63">INDEX(AA:AA,SMALL($AF$2:$AF$87,ROW(AA62)))</f>
        <v>TPR640N-W3-FN</v>
      </c>
      <c r="AH63" s="19">
        <f t="shared" si="4"/>
        <v>63</v>
      </c>
      <c r="AI63" s="19" t="str" cm="1">
        <f t="array" ref="AI63">INDEX(AA:AA,SMALL($AH$2:$AH$87,ROW(AA62)))</f>
        <v>TPR640N-W3-FN</v>
      </c>
      <c r="AJ63" s="19">
        <f t="shared" si="2"/>
        <v>63</v>
      </c>
      <c r="AK63" s="19" t="str" cm="1">
        <f t="array" ref="AK63">INDEX(AA:AA,SMALL($AJ$2:$AJ$87,ROW(AA62)))</f>
        <v>TPR640N-W3-FN</v>
      </c>
      <c r="AL63" s="24" t="s">
        <v>116</v>
      </c>
    </row>
    <row r="64" spans="18:38" ht="37.5" customHeight="1" x14ac:dyDescent="0.15">
      <c r="AA64" s="19" t="s">
        <v>76</v>
      </c>
      <c r="AB64" s="19">
        <f t="shared" si="3"/>
        <v>64</v>
      </c>
      <c r="AC64" s="19" t="str" cm="1">
        <f t="array" ref="AC64">INDEX(AA:AA,SMALL($AB$2:$AB$87,ROW(AA63)))</f>
        <v>TPR640N-W3-F1</v>
      </c>
      <c r="AD64" s="19">
        <f t="shared" si="0"/>
        <v>64</v>
      </c>
      <c r="AE64" s="19" t="str" cm="1">
        <f t="array" ref="AE64">INDEX(AA:AA,SMALL($AD$2:$AD$87,ROW(AA63)))</f>
        <v>TPR640N-W3-F1</v>
      </c>
      <c r="AF64" s="19">
        <f t="shared" si="1"/>
        <v>64</v>
      </c>
      <c r="AG64" s="19" t="str" cm="1">
        <f t="array" ref="AG64">INDEX(AA:AA,SMALL($AF$2:$AF$87,ROW(AA63)))</f>
        <v>TPR640N-W3-F1</v>
      </c>
      <c r="AH64" s="19">
        <f t="shared" si="4"/>
        <v>64</v>
      </c>
      <c r="AI64" s="19" t="str" cm="1">
        <f t="array" ref="AI64">INDEX(AA:AA,SMALL($AH$2:$AH$87,ROW(AA63)))</f>
        <v>TPR640N-W3-F1</v>
      </c>
      <c r="AJ64" s="19">
        <f t="shared" si="2"/>
        <v>64</v>
      </c>
      <c r="AK64" s="19" t="str" cm="1">
        <f t="array" ref="AK64">INDEX(AA:AA,SMALL($AJ$2:$AJ$87,ROW(AA63)))</f>
        <v>TPR640N-W3-F1</v>
      </c>
      <c r="AL64" s="24" t="s">
        <v>116</v>
      </c>
    </row>
    <row r="65" spans="27:38" ht="37.5" customHeight="1" x14ac:dyDescent="0.15">
      <c r="AA65" s="19" t="s">
        <v>77</v>
      </c>
      <c r="AB65" s="19">
        <f t="shared" si="3"/>
        <v>65</v>
      </c>
      <c r="AC65" s="19" t="str" cm="1">
        <f t="array" ref="AC65">INDEX(AA:AA,SMALL($AB$2:$AB$87,ROW(AA64)))</f>
        <v>TPR740-W3-FN</v>
      </c>
      <c r="AD65" s="19">
        <f t="shared" si="0"/>
        <v>65</v>
      </c>
      <c r="AE65" s="19" t="str" cm="1">
        <f t="array" ref="AE65">INDEX(AA:AA,SMALL($AD$2:$AD$87,ROW(AA64)))</f>
        <v>TPR740-W3-FN</v>
      </c>
      <c r="AF65" s="19">
        <f t="shared" si="1"/>
        <v>65</v>
      </c>
      <c r="AG65" s="19" t="str" cm="1">
        <f t="array" ref="AG65">INDEX(AA:AA,SMALL($AF$2:$AF$87,ROW(AA64)))</f>
        <v>TPR740-W3-FN</v>
      </c>
      <c r="AH65" s="19">
        <f t="shared" si="4"/>
        <v>65</v>
      </c>
      <c r="AI65" s="19" t="str" cm="1">
        <f t="array" ref="AI65">INDEX(AA:AA,SMALL($AH$2:$AH$87,ROW(AA64)))</f>
        <v>TPR740-W3-FN</v>
      </c>
      <c r="AJ65" s="19">
        <f t="shared" si="2"/>
        <v>65</v>
      </c>
      <c r="AK65" s="19" t="str" cm="1">
        <f t="array" ref="AK65">INDEX(AA:AA,SMALL($AJ$2:$AJ$87,ROW(AA64)))</f>
        <v>TPR740-W3-FN</v>
      </c>
      <c r="AL65" s="24" t="s">
        <v>116</v>
      </c>
    </row>
    <row r="66" spans="27:38" ht="37.5" customHeight="1" x14ac:dyDescent="0.15">
      <c r="AA66" s="19" t="s">
        <v>78</v>
      </c>
      <c r="AB66" s="19">
        <f t="shared" si="3"/>
        <v>66</v>
      </c>
      <c r="AC66" s="19" t="str" cm="1">
        <f t="array" ref="AC66">INDEX(AA:AA,SMALL($AB$2:$AB$87,ROW(AA65)))</f>
        <v>TS640-CW1(スタンダード防水パン)</v>
      </c>
      <c r="AD66" s="19">
        <f t="shared" ref="AD66:AD87" si="6">IF(ISERROR(FIND($J$7,AA66)),"",ROW())</f>
        <v>66</v>
      </c>
      <c r="AE66" s="19" t="str" cm="1">
        <f t="array" ref="AE66">INDEX(AA:AA,SMALL($AD$2:$AD$87,ROW(AA65)))</f>
        <v>TS640-CW1(スタンダード防水パン)</v>
      </c>
      <c r="AF66" s="19">
        <f t="shared" ref="AF66:AF87" si="7">IF(ISERROR(FIND($J$8,AA66)),"",ROW())</f>
        <v>66</v>
      </c>
      <c r="AG66" s="19" t="str" cm="1">
        <f t="array" ref="AG66">INDEX(AA:AA,SMALL($AF$2:$AF$87,ROW(AA65)))</f>
        <v>TS640-CW1(スタンダード防水パン)</v>
      </c>
      <c r="AH66" s="19">
        <f t="shared" si="4"/>
        <v>66</v>
      </c>
      <c r="AI66" s="19" t="str" cm="1">
        <f t="array" ref="AI66">INDEX(AA:AA,SMALL($AH$2:$AH$87,ROW(AA65)))</f>
        <v>TS640-CW1(スタンダード防水パン)</v>
      </c>
      <c r="AJ66" s="19">
        <f t="shared" ref="AJ66:AJ87" si="8">IF(ISERROR(FIND($J$10,AA66)),"",ROW())</f>
        <v>66</v>
      </c>
      <c r="AK66" s="19" t="str" cm="1">
        <f t="array" ref="AK66">INDEX(AA:AA,SMALL($AJ$2:$AJ$87,ROW(AA65)))</f>
        <v>TS640-CW1(スタンダード防水パン)</v>
      </c>
      <c r="AL66" s="19" t="s">
        <v>117</v>
      </c>
    </row>
    <row r="67" spans="27:38" ht="37.5" customHeight="1" x14ac:dyDescent="0.15">
      <c r="AA67" s="19" t="s">
        <v>79</v>
      </c>
      <c r="AB67" s="19">
        <f t="shared" ref="AB67:AB87" si="9">IF(ISERROR(FIND($J$6,AA67)),"",ROW())</f>
        <v>67</v>
      </c>
      <c r="AC67" s="19" t="str" cm="1">
        <f t="array" ref="AC67">INDEX(AA:AA,SMALL($AB$2:$AB$87,ROW(AA66)))</f>
        <v>TS640-LW1(スタンダード防水パン)</v>
      </c>
      <c r="AD67" s="19">
        <f t="shared" si="6"/>
        <v>67</v>
      </c>
      <c r="AE67" s="19" t="str" cm="1">
        <f t="array" ref="AE67">INDEX(AA:AA,SMALL($AD$2:$AD$87,ROW(AA66)))</f>
        <v>TS640-LW1(スタンダード防水パン)</v>
      </c>
      <c r="AF67" s="19">
        <f t="shared" si="7"/>
        <v>67</v>
      </c>
      <c r="AG67" s="19" t="str" cm="1">
        <f t="array" ref="AG67">INDEX(AA:AA,SMALL($AF$2:$AF$87,ROW(AA66)))</f>
        <v>TS640-LW1(スタンダード防水パン)</v>
      </c>
      <c r="AH67" s="19">
        <f t="shared" ref="AH67:AH87" si="10">IF(ISERROR(FIND($J$9,AA67)),"",ROW())</f>
        <v>67</v>
      </c>
      <c r="AI67" s="19" t="str" cm="1">
        <f t="array" ref="AI67">INDEX(AA:AA,SMALL($AH$2:$AH$87,ROW(AA66)))</f>
        <v>TS640-LW1(スタンダード防水パン)</v>
      </c>
      <c r="AJ67" s="19">
        <f t="shared" si="8"/>
        <v>67</v>
      </c>
      <c r="AK67" s="19" t="str" cm="1">
        <f t="array" ref="AK67">INDEX(AA:AA,SMALL($AJ$2:$AJ$87,ROW(AA66)))</f>
        <v>TS640-LW1(スタンダード防水パン)</v>
      </c>
      <c r="AL67" s="19" t="s">
        <v>117</v>
      </c>
    </row>
    <row r="68" spans="27:38" ht="37.5" customHeight="1" x14ac:dyDescent="0.15">
      <c r="AA68" s="19" t="s">
        <v>80</v>
      </c>
      <c r="AB68" s="19">
        <f t="shared" si="9"/>
        <v>68</v>
      </c>
      <c r="AC68" s="19" t="str" cm="1">
        <f t="array" ref="AC68">INDEX(AA:AA,SMALL($AB$2:$AB$87,ROW(AA67)))</f>
        <v>TS800-CW1(スタンダード防水パン)</v>
      </c>
      <c r="AD68" s="19">
        <f t="shared" si="6"/>
        <v>68</v>
      </c>
      <c r="AE68" s="19" t="str" cm="1">
        <f t="array" ref="AE68">INDEX(AA:AA,SMALL($AD$2:$AD$87,ROW(AA67)))</f>
        <v>TS800-CW1(スタンダード防水パン)</v>
      </c>
      <c r="AF68" s="19">
        <f t="shared" si="7"/>
        <v>68</v>
      </c>
      <c r="AG68" s="19" t="str" cm="1">
        <f t="array" ref="AG68">INDEX(AA:AA,SMALL($AF$2:$AF$87,ROW(AA67)))</f>
        <v>TS800-CW1(スタンダード防水パン)</v>
      </c>
      <c r="AH68" s="19">
        <f t="shared" si="10"/>
        <v>68</v>
      </c>
      <c r="AI68" s="19" t="str" cm="1">
        <f t="array" ref="AI68">INDEX(AA:AA,SMALL($AH$2:$AH$87,ROW(AA67)))</f>
        <v>TS800-CW1(スタンダード防水パン)</v>
      </c>
      <c r="AJ68" s="19">
        <f t="shared" si="8"/>
        <v>68</v>
      </c>
      <c r="AK68" s="19" t="str" cm="1">
        <f t="array" ref="AK68">INDEX(AA:AA,SMALL($AJ$2:$AJ$87,ROW(AA67)))</f>
        <v>TS800-CW1(スタンダード防水パン)</v>
      </c>
      <c r="AL68" s="19" t="s">
        <v>117</v>
      </c>
    </row>
    <row r="69" spans="27:38" ht="37.5" customHeight="1" x14ac:dyDescent="0.15">
      <c r="AA69" s="19" t="s">
        <v>81</v>
      </c>
      <c r="AB69" s="19">
        <f t="shared" si="9"/>
        <v>69</v>
      </c>
      <c r="AC69" s="19" t="str" cm="1">
        <f t="array" ref="AC69">INDEX(AA:AA,SMALL($AB$2:$AB$87,ROW(AA68)))</f>
        <v>TS800-RW1(スタンダード防水パン)</v>
      </c>
      <c r="AD69" s="19">
        <f t="shared" si="6"/>
        <v>69</v>
      </c>
      <c r="AE69" s="19" t="str" cm="1">
        <f t="array" ref="AE69">INDEX(AA:AA,SMALL($AD$2:$AD$87,ROW(AA68)))</f>
        <v>TS800-RW1(スタンダード防水パン)</v>
      </c>
      <c r="AF69" s="19">
        <f t="shared" si="7"/>
        <v>69</v>
      </c>
      <c r="AG69" s="19" t="str" cm="1">
        <f t="array" ref="AG69">INDEX(AA:AA,SMALL($AF$2:$AF$87,ROW(AA68)))</f>
        <v>TS800-RW1(スタンダード防水パン)</v>
      </c>
      <c r="AH69" s="19">
        <f t="shared" si="10"/>
        <v>69</v>
      </c>
      <c r="AI69" s="19" t="str" cm="1">
        <f t="array" ref="AI69">INDEX(AA:AA,SMALL($AH$2:$AH$87,ROW(AA68)))</f>
        <v>TS800-RW1(スタンダード防水パン)</v>
      </c>
      <c r="AJ69" s="19">
        <f t="shared" si="8"/>
        <v>69</v>
      </c>
      <c r="AK69" s="19" t="str" cm="1">
        <f t="array" ref="AK69">INDEX(AA:AA,SMALL($AJ$2:$AJ$87,ROW(AA68)))</f>
        <v>TS800-RW1(スタンダード防水パン)</v>
      </c>
      <c r="AL69" s="19" t="s">
        <v>117</v>
      </c>
    </row>
    <row r="70" spans="27:38" ht="37.5" customHeight="1" x14ac:dyDescent="0.15">
      <c r="AA70" s="19" t="s">
        <v>82</v>
      </c>
      <c r="AB70" s="19">
        <f t="shared" si="9"/>
        <v>70</v>
      </c>
      <c r="AC70" s="19" t="str" cm="1">
        <f t="array" ref="AC70">INDEX(AA:AA,SMALL($AB$2:$AB$87,ROW(AA69)))</f>
        <v>TS800-LW1(スタンダード防水パン)</v>
      </c>
      <c r="AD70" s="19">
        <f t="shared" si="6"/>
        <v>70</v>
      </c>
      <c r="AE70" s="19" t="str" cm="1">
        <f t="array" ref="AE70">INDEX(AA:AA,SMALL($AD$2:$AD$87,ROW(AA69)))</f>
        <v>TS800-LW1(スタンダード防水パン)</v>
      </c>
      <c r="AF70" s="19">
        <f t="shared" si="7"/>
        <v>70</v>
      </c>
      <c r="AG70" s="19" t="str" cm="1">
        <f t="array" ref="AG70">INDEX(AA:AA,SMALL($AF$2:$AF$87,ROW(AA69)))</f>
        <v>TS800-LW1(スタンダード防水パン)</v>
      </c>
      <c r="AH70" s="19">
        <f t="shared" si="10"/>
        <v>70</v>
      </c>
      <c r="AI70" s="19" t="str" cm="1">
        <f t="array" ref="AI70">INDEX(AA:AA,SMALL($AH$2:$AH$87,ROW(AA69)))</f>
        <v>TS800-LW1(スタンダード防水パン)</v>
      </c>
      <c r="AJ70" s="19">
        <f t="shared" si="8"/>
        <v>70</v>
      </c>
      <c r="AK70" s="19" t="str" cm="1">
        <f t="array" ref="AK70">INDEX(AA:AA,SMALL($AJ$2:$AJ$87,ROW(AA69)))</f>
        <v>TS800-LW1(スタンダード防水パン)</v>
      </c>
      <c r="AL70" s="19" t="s">
        <v>117</v>
      </c>
    </row>
    <row r="71" spans="27:38" ht="37.5" customHeight="1" x14ac:dyDescent="0.15">
      <c r="AA71" s="19" t="s">
        <v>83</v>
      </c>
      <c r="AB71" s="19">
        <f t="shared" si="9"/>
        <v>71</v>
      </c>
      <c r="AC71" s="19" t="str" cm="1">
        <f t="array" ref="AC71">INDEX(AA:AA,SMALL($AB$2:$AB$87,ROW(AA70)))</f>
        <v>TP640RE-CW3(スタンダード防水パン)</v>
      </c>
      <c r="AD71" s="19">
        <f t="shared" si="6"/>
        <v>71</v>
      </c>
      <c r="AE71" s="19" t="str" cm="1">
        <f t="array" ref="AE71">INDEX(AA:AA,SMALL($AD$2:$AD$87,ROW(AA70)))</f>
        <v>TP640RE-CW3(スタンダード防水パン)</v>
      </c>
      <c r="AF71" s="19">
        <f t="shared" si="7"/>
        <v>71</v>
      </c>
      <c r="AG71" s="19" t="str" cm="1">
        <f t="array" ref="AG71">INDEX(AA:AA,SMALL($AF$2:$AF$87,ROW(AA70)))</f>
        <v>TP640RE-CW3(スタンダード防水パン)</v>
      </c>
      <c r="AH71" s="19">
        <f t="shared" si="10"/>
        <v>71</v>
      </c>
      <c r="AI71" s="19" t="str" cm="1">
        <f t="array" ref="AI71">INDEX(AA:AA,SMALL($AH$2:$AH$87,ROW(AA70)))</f>
        <v>TP640RE-CW3(スタンダード防水パン)</v>
      </c>
      <c r="AJ71" s="19">
        <f t="shared" si="8"/>
        <v>71</v>
      </c>
      <c r="AK71" s="19" t="str" cm="1">
        <f t="array" ref="AK71">INDEX(AA:AA,SMALL($AJ$2:$AJ$87,ROW(AA70)))</f>
        <v>TP640RE-CW3(スタンダード防水パン)</v>
      </c>
      <c r="AL71" s="19" t="s">
        <v>110</v>
      </c>
    </row>
    <row r="72" spans="27:38" ht="37.5" customHeight="1" x14ac:dyDescent="0.15">
      <c r="AA72" s="19" t="s">
        <v>84</v>
      </c>
      <c r="AB72" s="19">
        <f t="shared" si="9"/>
        <v>72</v>
      </c>
      <c r="AC72" s="19" t="str" cm="1">
        <f t="array" ref="AC72">INDEX(AA:AA,SMALL($AB$2:$AB$87,ROW(AA71)))</f>
        <v>TP640RE-CW1(スタンダード防水パン)</v>
      </c>
      <c r="AD72" s="19">
        <f t="shared" si="6"/>
        <v>72</v>
      </c>
      <c r="AE72" s="19" t="str" cm="1">
        <f t="array" ref="AE72">INDEX(AA:AA,SMALL($AD$2:$AD$87,ROW(AA71)))</f>
        <v>TP640RE-CW1(スタンダード防水パン)</v>
      </c>
      <c r="AF72" s="19">
        <f t="shared" si="7"/>
        <v>72</v>
      </c>
      <c r="AG72" s="19" t="str" cm="1">
        <f t="array" ref="AG72">INDEX(AA:AA,SMALL($AF$2:$AF$87,ROW(AA71)))</f>
        <v>TP640RE-CW1(スタンダード防水パン)</v>
      </c>
      <c r="AH72" s="19">
        <f t="shared" si="10"/>
        <v>72</v>
      </c>
      <c r="AI72" s="19" t="str" cm="1">
        <f t="array" ref="AI72">INDEX(AA:AA,SMALL($AH$2:$AH$87,ROW(AA71)))</f>
        <v>TP640RE-CW1(スタンダード防水パン)</v>
      </c>
      <c r="AJ72" s="19">
        <f t="shared" si="8"/>
        <v>72</v>
      </c>
      <c r="AK72" s="19" t="str" cm="1">
        <f t="array" ref="AK72">INDEX(AA:AA,SMALL($AJ$2:$AJ$87,ROW(AA71)))</f>
        <v>TP640RE-CW1(スタンダード防水パン)</v>
      </c>
      <c r="AL72" s="19" t="s">
        <v>110</v>
      </c>
    </row>
    <row r="73" spans="27:38" ht="37.5" customHeight="1" x14ac:dyDescent="0.15">
      <c r="AA73" s="19" t="s">
        <v>85</v>
      </c>
      <c r="AB73" s="19">
        <f t="shared" si="9"/>
        <v>73</v>
      </c>
      <c r="AC73" s="19" t="str" cm="1">
        <f t="array" ref="AC73">INDEX(AA:AA,SMALL($AB$2:$AB$87,ROW(AA72)))</f>
        <v>TP640-CW1(スタンダード防水パン)</v>
      </c>
      <c r="AD73" s="19">
        <f t="shared" si="6"/>
        <v>73</v>
      </c>
      <c r="AE73" s="19" t="str" cm="1">
        <f t="array" ref="AE73">INDEX(AA:AA,SMALL($AD$2:$AD$87,ROW(AA72)))</f>
        <v>TP640-CW1(スタンダード防水パン)</v>
      </c>
      <c r="AF73" s="19">
        <f t="shared" si="7"/>
        <v>73</v>
      </c>
      <c r="AG73" s="19" t="str" cm="1">
        <f t="array" ref="AG73">INDEX(AA:AA,SMALL($AF$2:$AF$87,ROW(AA72)))</f>
        <v>TP640-CW1(スタンダード防水パン)</v>
      </c>
      <c r="AH73" s="19">
        <f t="shared" si="10"/>
        <v>73</v>
      </c>
      <c r="AI73" s="19" t="str" cm="1">
        <f t="array" ref="AI73">INDEX(AA:AA,SMALL($AH$2:$AH$87,ROW(AA72)))</f>
        <v>TP640-CW1(スタンダード防水パン)</v>
      </c>
      <c r="AJ73" s="19">
        <f t="shared" si="8"/>
        <v>73</v>
      </c>
      <c r="AK73" s="19" t="str" cm="1">
        <f t="array" ref="AK73">INDEX(AA:AA,SMALL($AJ$2:$AJ$87,ROW(AA72)))</f>
        <v>TP640-CW1(スタンダード防水パン)</v>
      </c>
      <c r="AL73" s="19" t="s">
        <v>110</v>
      </c>
    </row>
    <row r="74" spans="27:38" ht="37.5" customHeight="1" x14ac:dyDescent="0.15">
      <c r="AA74" s="19" t="s">
        <v>86</v>
      </c>
      <c r="AB74" s="19">
        <f t="shared" si="9"/>
        <v>74</v>
      </c>
      <c r="AC74" s="19" t="str" cm="1">
        <f t="array" ref="AC74">INDEX(AA:AA,SMALL($AB$2:$AB$87,ROW(AA73)))</f>
        <v>TP640-NW1(スタンダード防水パン)</v>
      </c>
      <c r="AD74" s="19">
        <f t="shared" si="6"/>
        <v>74</v>
      </c>
      <c r="AE74" s="19" t="str" cm="1">
        <f t="array" ref="AE74">INDEX(AA:AA,SMALL($AD$2:$AD$87,ROW(AA73)))</f>
        <v>TP640-NW1(スタンダード防水パン)</v>
      </c>
      <c r="AF74" s="19">
        <f t="shared" si="7"/>
        <v>74</v>
      </c>
      <c r="AG74" s="19" t="str" cm="1">
        <f t="array" ref="AG74">INDEX(AA:AA,SMALL($AF$2:$AF$87,ROW(AA73)))</f>
        <v>TP640-NW1(スタンダード防水パン)</v>
      </c>
      <c r="AH74" s="19">
        <f t="shared" si="10"/>
        <v>74</v>
      </c>
      <c r="AI74" s="19" t="str" cm="1">
        <f t="array" ref="AI74">INDEX(AA:AA,SMALL($AH$2:$AH$87,ROW(AA73)))</f>
        <v>TP640-NW1(スタンダード防水パン)</v>
      </c>
      <c r="AJ74" s="19">
        <f t="shared" si="8"/>
        <v>74</v>
      </c>
      <c r="AK74" s="19" t="str" cm="1">
        <f t="array" ref="AK74">INDEX(AA:AA,SMALL($AJ$2:$AJ$87,ROW(AA73)))</f>
        <v>TP640-NW1(スタンダード防水パン)</v>
      </c>
      <c r="AL74" s="19" t="s">
        <v>110</v>
      </c>
    </row>
    <row r="75" spans="27:38" ht="37.5" customHeight="1" x14ac:dyDescent="0.15">
      <c r="AA75" s="19" t="s">
        <v>87</v>
      </c>
      <c r="AB75" s="19">
        <f t="shared" si="9"/>
        <v>75</v>
      </c>
      <c r="AC75" s="19" t="str" cm="1">
        <f t="array" ref="AC75">INDEX(AA:AA,SMALL($AB$2:$AB$87,ROW(AA74)))</f>
        <v>TP740-CW3(スタンダード防水パン)</v>
      </c>
      <c r="AD75" s="19">
        <f t="shared" si="6"/>
        <v>75</v>
      </c>
      <c r="AE75" s="19" t="str" cm="1">
        <f t="array" ref="AE75">INDEX(AA:AA,SMALL($AD$2:$AD$87,ROW(AA74)))</f>
        <v>TP740-CW3(スタンダード防水パン)</v>
      </c>
      <c r="AF75" s="19">
        <f t="shared" si="7"/>
        <v>75</v>
      </c>
      <c r="AG75" s="19" t="str" cm="1">
        <f t="array" ref="AG75">INDEX(AA:AA,SMALL($AF$2:$AF$87,ROW(AA74)))</f>
        <v>TP740-CW3(スタンダード防水パン)</v>
      </c>
      <c r="AH75" s="19">
        <f t="shared" si="10"/>
        <v>75</v>
      </c>
      <c r="AI75" s="19" t="str" cm="1">
        <f t="array" ref="AI75">INDEX(AA:AA,SMALL($AH$2:$AH$87,ROW(AA74)))</f>
        <v>TP740-CW3(スタンダード防水パン)</v>
      </c>
      <c r="AJ75" s="19">
        <f t="shared" si="8"/>
        <v>75</v>
      </c>
      <c r="AK75" s="19" t="str" cm="1">
        <f t="array" ref="AK75">INDEX(AA:AA,SMALL($AJ$2:$AJ$87,ROW(AA74)))</f>
        <v>TP740-CW3(スタンダード防水パン)</v>
      </c>
      <c r="AL75" s="19" t="s">
        <v>110</v>
      </c>
    </row>
    <row r="76" spans="27:38" ht="37.5" customHeight="1" x14ac:dyDescent="0.15">
      <c r="AA76" s="19" t="s">
        <v>88</v>
      </c>
      <c r="AB76" s="19">
        <f t="shared" si="9"/>
        <v>76</v>
      </c>
      <c r="AC76" s="19" t="str" cm="1">
        <f t="array" ref="AC76">INDEX(AA:AA,SMALL($AB$2:$AB$87,ROW(AA75)))</f>
        <v>TP740-CW1(スタンダード防水パン)</v>
      </c>
      <c r="AD76" s="19">
        <f t="shared" si="6"/>
        <v>76</v>
      </c>
      <c r="AE76" s="19" t="str" cm="1">
        <f t="array" ref="AE76">INDEX(AA:AA,SMALL($AD$2:$AD$87,ROW(AA75)))</f>
        <v>TP740-CW1(スタンダード防水パン)</v>
      </c>
      <c r="AF76" s="19">
        <f t="shared" si="7"/>
        <v>76</v>
      </c>
      <c r="AG76" s="19" t="str" cm="1">
        <f t="array" ref="AG76">INDEX(AA:AA,SMALL($AF$2:$AF$87,ROW(AA75)))</f>
        <v>TP740-CW1(スタンダード防水パン)</v>
      </c>
      <c r="AH76" s="19">
        <f t="shared" si="10"/>
        <v>76</v>
      </c>
      <c r="AI76" s="19" t="str" cm="1">
        <f t="array" ref="AI76">INDEX(AA:AA,SMALL($AH$2:$AH$87,ROW(AA75)))</f>
        <v>TP740-CW1(スタンダード防水パン)</v>
      </c>
      <c r="AJ76" s="19">
        <f t="shared" si="8"/>
        <v>76</v>
      </c>
      <c r="AK76" s="19" t="str" cm="1">
        <f t="array" ref="AK76">INDEX(AA:AA,SMALL($AJ$2:$AJ$87,ROW(AA75)))</f>
        <v>TP740-CW1(スタンダード防水パン)</v>
      </c>
      <c r="AL76" s="19" t="s">
        <v>110</v>
      </c>
    </row>
    <row r="77" spans="27:38" ht="37.5" customHeight="1" x14ac:dyDescent="0.15">
      <c r="AA77" s="19" t="s">
        <v>89</v>
      </c>
      <c r="AB77" s="19">
        <f t="shared" si="9"/>
        <v>77</v>
      </c>
      <c r="AC77" s="19" t="str" cm="1">
        <f t="array" ref="AC77">INDEX(AA:AA,SMALL($AB$2:$AB$87,ROW(AA76)))</f>
        <v>TP740-NW3(スタンダード防水パン)</v>
      </c>
      <c r="AD77" s="19">
        <f t="shared" si="6"/>
        <v>77</v>
      </c>
      <c r="AE77" s="19" t="str" cm="1">
        <f t="array" ref="AE77">INDEX(AA:AA,SMALL($AD$2:$AD$87,ROW(AA76)))</f>
        <v>TP740-NW3(スタンダード防水パン)</v>
      </c>
      <c r="AF77" s="19">
        <f t="shared" si="7"/>
        <v>77</v>
      </c>
      <c r="AG77" s="19" t="str" cm="1">
        <f t="array" ref="AG77">INDEX(AA:AA,SMALL($AF$2:$AF$87,ROW(AA76)))</f>
        <v>TP740-NW3(スタンダード防水パン)</v>
      </c>
      <c r="AH77" s="19">
        <f t="shared" si="10"/>
        <v>77</v>
      </c>
      <c r="AI77" s="19" t="str" cm="1">
        <f t="array" ref="AI77">INDEX(AA:AA,SMALL($AH$2:$AH$87,ROW(AA76)))</f>
        <v>TP740-NW3(スタンダード防水パン)</v>
      </c>
      <c r="AJ77" s="19">
        <f t="shared" si="8"/>
        <v>77</v>
      </c>
      <c r="AK77" s="19" t="str" cm="1">
        <f t="array" ref="AK77">INDEX(AA:AA,SMALL($AJ$2:$AJ$87,ROW(AA76)))</f>
        <v>TP740-NW3(スタンダード防水パン)</v>
      </c>
      <c r="AL77" s="19" t="s">
        <v>110</v>
      </c>
    </row>
    <row r="78" spans="27:38" ht="37.5" customHeight="1" x14ac:dyDescent="0.15">
      <c r="AA78" s="19" t="s">
        <v>90</v>
      </c>
      <c r="AB78" s="19">
        <f t="shared" si="9"/>
        <v>78</v>
      </c>
      <c r="AC78" s="19" t="str" cm="1">
        <f t="array" ref="AC78">INDEX(AA:AA,SMALL($AB$2:$AB$87,ROW(AA77)))</f>
        <v>TP740-NW1(スタンダード防水パン)</v>
      </c>
      <c r="AD78" s="19">
        <f t="shared" si="6"/>
        <v>78</v>
      </c>
      <c r="AE78" s="19" t="str" cm="1">
        <f t="array" ref="AE78">INDEX(AA:AA,SMALL($AD$2:$AD$87,ROW(AA77)))</f>
        <v>TP740-NW1(スタンダード防水パン)</v>
      </c>
      <c r="AF78" s="19">
        <f t="shared" si="7"/>
        <v>78</v>
      </c>
      <c r="AG78" s="19" t="str" cm="1">
        <f t="array" ref="AG78">INDEX(AA:AA,SMALL($AF$2:$AF$87,ROW(AA77)))</f>
        <v>TP740-NW1(スタンダード防水パン)</v>
      </c>
      <c r="AH78" s="19">
        <f t="shared" si="10"/>
        <v>78</v>
      </c>
      <c r="AI78" s="19" t="str" cm="1">
        <f t="array" ref="AI78">INDEX(AA:AA,SMALL($AH$2:$AH$87,ROW(AA77)))</f>
        <v>TP740-NW1(スタンダード防水パン)</v>
      </c>
      <c r="AJ78" s="19">
        <f t="shared" si="8"/>
        <v>78</v>
      </c>
      <c r="AK78" s="19" t="str" cm="1">
        <f t="array" ref="AK78">INDEX(AA:AA,SMALL($AJ$2:$AJ$87,ROW(AA77)))</f>
        <v>TP740-NW1(スタンダード防水パン)</v>
      </c>
      <c r="AL78" s="19" t="s">
        <v>110</v>
      </c>
    </row>
    <row r="79" spans="27:38" ht="37.5" customHeight="1" x14ac:dyDescent="0.15">
      <c r="AA79" s="19" t="s">
        <v>91</v>
      </c>
      <c r="AB79" s="19">
        <f t="shared" si="9"/>
        <v>79</v>
      </c>
      <c r="AC79" s="19" t="str" cm="1">
        <f t="array" ref="AC79">INDEX(AA:AA,SMALL($AB$2:$AB$87,ROW(AA78)))</f>
        <v>TP750-CW1(スタンダード防水パン)</v>
      </c>
      <c r="AD79" s="19">
        <f t="shared" si="6"/>
        <v>79</v>
      </c>
      <c r="AE79" s="19" t="str" cm="1">
        <f t="array" ref="AE79">INDEX(AA:AA,SMALL($AD$2:$AD$87,ROW(AA78)))</f>
        <v>TP750-CW1(スタンダード防水パン)</v>
      </c>
      <c r="AF79" s="19">
        <f t="shared" si="7"/>
        <v>79</v>
      </c>
      <c r="AG79" s="19" t="str" cm="1">
        <f t="array" ref="AG79">INDEX(AA:AA,SMALL($AF$2:$AF$87,ROW(AA78)))</f>
        <v>TP750-CW1(スタンダード防水パン)</v>
      </c>
      <c r="AH79" s="19">
        <f t="shared" si="10"/>
        <v>79</v>
      </c>
      <c r="AI79" s="19" t="str" cm="1">
        <f t="array" ref="AI79">INDEX(AA:AA,SMALL($AH$2:$AH$87,ROW(AA78)))</f>
        <v>TP750-CW1(スタンダード防水パン)</v>
      </c>
      <c r="AJ79" s="19">
        <f t="shared" si="8"/>
        <v>79</v>
      </c>
      <c r="AK79" s="19" t="str" cm="1">
        <f t="array" ref="AK79">INDEX(AA:AA,SMALL($AJ$2:$AJ$87,ROW(AA78)))</f>
        <v>TP750-CW1(スタンダード防水パン)</v>
      </c>
      <c r="AL79" s="19" t="s">
        <v>110</v>
      </c>
    </row>
    <row r="80" spans="27:38" ht="37.5" customHeight="1" x14ac:dyDescent="0.15">
      <c r="AA80" s="19" t="s">
        <v>92</v>
      </c>
      <c r="AB80" s="19">
        <f t="shared" si="9"/>
        <v>80</v>
      </c>
      <c r="AC80" s="19" t="str" cm="1">
        <f t="array" ref="AC80">INDEX(AA:AA,SMALL($AB$2:$AB$87,ROW(AA79)))</f>
        <v>TP750-RW1(スタンダード防水パン)</v>
      </c>
      <c r="AD80" s="19">
        <f t="shared" si="6"/>
        <v>80</v>
      </c>
      <c r="AE80" s="19" t="str" cm="1">
        <f t="array" ref="AE80">INDEX(AA:AA,SMALL($AD$2:$AD$87,ROW(AA79)))</f>
        <v>TP750-RW1(スタンダード防水パン)</v>
      </c>
      <c r="AF80" s="19">
        <f t="shared" si="7"/>
        <v>80</v>
      </c>
      <c r="AG80" s="19" t="str" cm="1">
        <f t="array" ref="AG80">INDEX(AA:AA,SMALL($AF$2:$AF$87,ROW(AA79)))</f>
        <v>TP750-RW1(スタンダード防水パン)</v>
      </c>
      <c r="AH80" s="19">
        <f t="shared" si="10"/>
        <v>80</v>
      </c>
      <c r="AI80" s="19" t="str" cm="1">
        <f t="array" ref="AI80">INDEX(AA:AA,SMALL($AH$2:$AH$87,ROW(AA79)))</f>
        <v>TP750-RW1(スタンダード防水パン)</v>
      </c>
      <c r="AJ80" s="19">
        <f t="shared" si="8"/>
        <v>80</v>
      </c>
      <c r="AK80" s="19" t="str" cm="1">
        <f t="array" ref="AK80">INDEX(AA:AA,SMALL($AJ$2:$AJ$87,ROW(AA79)))</f>
        <v>TP750-RW1(スタンダード防水パン)</v>
      </c>
      <c r="AL80" s="19" t="s">
        <v>110</v>
      </c>
    </row>
    <row r="81" spans="27:38" ht="37.5" customHeight="1" x14ac:dyDescent="0.15">
      <c r="AA81" s="19" t="s">
        <v>93</v>
      </c>
      <c r="AB81" s="19">
        <f t="shared" si="9"/>
        <v>81</v>
      </c>
      <c r="AC81" s="19" t="str" cm="1">
        <f t="array" ref="AC81">INDEX(AA:AA,SMALL($AB$2:$AB$87,ROW(AA80)))</f>
        <v>TP750-LW1(スタンダード防水パン)</v>
      </c>
      <c r="AD81" s="19">
        <f t="shared" si="6"/>
        <v>81</v>
      </c>
      <c r="AE81" s="19" t="str" cm="1">
        <f t="array" ref="AE81">INDEX(AA:AA,SMALL($AD$2:$AD$87,ROW(AA80)))</f>
        <v>TP750-LW1(スタンダード防水パン)</v>
      </c>
      <c r="AF81" s="19">
        <f t="shared" si="7"/>
        <v>81</v>
      </c>
      <c r="AG81" s="19" t="str" cm="1">
        <f t="array" ref="AG81">INDEX(AA:AA,SMALL($AF$2:$AF$87,ROW(AA80)))</f>
        <v>TP750-LW1(スタンダード防水パン)</v>
      </c>
      <c r="AH81" s="19">
        <f t="shared" si="10"/>
        <v>81</v>
      </c>
      <c r="AI81" s="19" t="str" cm="1">
        <f t="array" ref="AI81">INDEX(AA:AA,SMALL($AH$2:$AH$87,ROW(AA80)))</f>
        <v>TP750-LW1(スタンダード防水パン)</v>
      </c>
      <c r="AJ81" s="19">
        <f t="shared" si="8"/>
        <v>81</v>
      </c>
      <c r="AK81" s="19" t="str" cm="1">
        <f t="array" ref="AK81">INDEX(AA:AA,SMALL($AJ$2:$AJ$87,ROW(AA80)))</f>
        <v>TP750-LW1(スタンダード防水パン)</v>
      </c>
      <c r="AL81" s="19" t="s">
        <v>110</v>
      </c>
    </row>
    <row r="82" spans="27:38" ht="37.5" customHeight="1" x14ac:dyDescent="0.15">
      <c r="AA82" s="19" t="s">
        <v>94</v>
      </c>
      <c r="AB82" s="19">
        <f t="shared" si="9"/>
        <v>82</v>
      </c>
      <c r="AC82" s="19" t="str" cm="1">
        <f t="array" ref="AC82">INDEX(AA:AA,SMALL($AB$2:$AB$87,ROW(AA81)))</f>
        <v>TP780-CW1(スタンダード防水パン)</v>
      </c>
      <c r="AD82" s="19">
        <f t="shared" si="6"/>
        <v>82</v>
      </c>
      <c r="AE82" s="19" t="str" cm="1">
        <f t="array" ref="AE82">INDEX(AA:AA,SMALL($AD$2:$AD$87,ROW(AA81)))</f>
        <v>TP780-CW1(スタンダード防水パン)</v>
      </c>
      <c r="AF82" s="19">
        <f t="shared" si="7"/>
        <v>82</v>
      </c>
      <c r="AG82" s="19" t="str" cm="1">
        <f t="array" ref="AG82">INDEX(AA:AA,SMALL($AF$2:$AF$87,ROW(AA81)))</f>
        <v>TP780-CW1(スタンダード防水パン)</v>
      </c>
      <c r="AH82" s="19">
        <f t="shared" si="10"/>
        <v>82</v>
      </c>
      <c r="AI82" s="19" t="str" cm="1">
        <f t="array" ref="AI82">INDEX(AA:AA,SMALL($AH$2:$AH$87,ROW(AA81)))</f>
        <v>TP780-CW1(スタンダード防水パン)</v>
      </c>
      <c r="AJ82" s="19">
        <f t="shared" si="8"/>
        <v>82</v>
      </c>
      <c r="AK82" s="19" t="str" cm="1">
        <f t="array" ref="AK82">INDEX(AA:AA,SMALL($AJ$2:$AJ$87,ROW(AA81)))</f>
        <v>TP780-CW1(スタンダード防水パン)</v>
      </c>
      <c r="AL82" s="19" t="s">
        <v>110</v>
      </c>
    </row>
    <row r="83" spans="27:38" ht="37.5" customHeight="1" x14ac:dyDescent="0.15">
      <c r="AA83" s="19" t="s">
        <v>95</v>
      </c>
      <c r="AB83" s="19">
        <f t="shared" si="9"/>
        <v>83</v>
      </c>
      <c r="AC83" s="19" t="str" cm="1">
        <f t="array" ref="AC83">INDEX(AA:AA,SMALL($AB$2:$AB$87,ROW(AA82)))</f>
        <v>TP780-RW1 (スタンダード防水パン)</v>
      </c>
      <c r="AD83" s="19">
        <f t="shared" si="6"/>
        <v>83</v>
      </c>
      <c r="AE83" s="19" t="str" cm="1">
        <f t="array" ref="AE83">INDEX(AA:AA,SMALL($AD$2:$AD$87,ROW(AA82)))</f>
        <v>TP780-RW1 (スタンダード防水パン)</v>
      </c>
      <c r="AF83" s="19">
        <f t="shared" si="7"/>
        <v>83</v>
      </c>
      <c r="AG83" s="19" t="str" cm="1">
        <f t="array" ref="AG83">INDEX(AA:AA,SMALL($AF$2:$AF$87,ROW(AA82)))</f>
        <v>TP780-RW1 (スタンダード防水パン)</v>
      </c>
      <c r="AH83" s="19">
        <f t="shared" si="10"/>
        <v>83</v>
      </c>
      <c r="AI83" s="19" t="str" cm="1">
        <f t="array" ref="AI83">INDEX(AA:AA,SMALL($AH$2:$AH$87,ROW(AA82)))</f>
        <v>TP780-RW1 (スタンダード防水パン)</v>
      </c>
      <c r="AJ83" s="19">
        <f t="shared" si="8"/>
        <v>83</v>
      </c>
      <c r="AK83" s="19" t="str" cm="1">
        <f t="array" ref="AK83">INDEX(AA:AA,SMALL($AJ$2:$AJ$87,ROW(AA82)))</f>
        <v>TP780-RW1 (スタンダード防水パン)</v>
      </c>
      <c r="AL83" s="19" t="s">
        <v>110</v>
      </c>
    </row>
    <row r="84" spans="27:38" ht="37.5" customHeight="1" x14ac:dyDescent="0.15">
      <c r="AA84" s="19" t="s">
        <v>96</v>
      </c>
      <c r="AB84" s="19">
        <f t="shared" si="9"/>
        <v>84</v>
      </c>
      <c r="AC84" s="19" t="str" cm="1">
        <f t="array" ref="AC84">INDEX(AA:AA,SMALL($AB$2:$AB$87,ROW(AA83)))</f>
        <v>TP780-LW1(スタンダード防水パン)</v>
      </c>
      <c r="AD84" s="19">
        <f t="shared" si="6"/>
        <v>84</v>
      </c>
      <c r="AE84" s="19" t="str" cm="1">
        <f t="array" ref="AE84">INDEX(AA:AA,SMALL($AD$2:$AD$87,ROW(AA83)))</f>
        <v>TP780-LW1(スタンダード防水パン)</v>
      </c>
      <c r="AF84" s="19">
        <f t="shared" si="7"/>
        <v>84</v>
      </c>
      <c r="AG84" s="19" t="str" cm="1">
        <f t="array" ref="AG84">INDEX(AA:AA,SMALL($AF$2:$AF$87,ROW(AA83)))</f>
        <v>TP780-LW1(スタンダード防水パン)</v>
      </c>
      <c r="AH84" s="19">
        <f t="shared" si="10"/>
        <v>84</v>
      </c>
      <c r="AI84" s="19" t="str" cm="1">
        <f t="array" ref="AI84">INDEX(AA:AA,SMALL($AH$2:$AH$87,ROW(AA83)))</f>
        <v>TP780-LW1(スタンダード防水パン)</v>
      </c>
      <c r="AJ84" s="19">
        <f t="shared" si="8"/>
        <v>84</v>
      </c>
      <c r="AK84" s="19" t="str" cm="1">
        <f t="array" ref="AK84">INDEX(AA:AA,SMALL($AJ$2:$AJ$87,ROW(AA83)))</f>
        <v>TP780-LW1(スタンダード防水パン)</v>
      </c>
      <c r="AL84" s="19" t="s">
        <v>110</v>
      </c>
    </row>
    <row r="85" spans="27:38" ht="37.5" customHeight="1" x14ac:dyDescent="0.15">
      <c r="AA85" s="19" t="s">
        <v>97</v>
      </c>
      <c r="AB85" s="19">
        <f t="shared" si="9"/>
        <v>85</v>
      </c>
      <c r="AC85" s="19" t="str" cm="1">
        <f t="array" ref="AC85">INDEX(AA:AA,SMALL($AB$2:$AB$87,ROW(AA84)))</f>
        <v>TP800-CW1(スタンダード防水パン)</v>
      </c>
      <c r="AD85" s="19">
        <f t="shared" si="6"/>
        <v>85</v>
      </c>
      <c r="AE85" s="19" t="str" cm="1">
        <f t="array" ref="AE85">INDEX(AA:AA,SMALL($AD$2:$AD$87,ROW(AA84)))</f>
        <v>TP800-CW1(スタンダード防水パン)</v>
      </c>
      <c r="AF85" s="19">
        <f t="shared" si="7"/>
        <v>85</v>
      </c>
      <c r="AG85" s="19" t="str" cm="1">
        <f t="array" ref="AG85">INDEX(AA:AA,SMALL($AF$2:$AF$87,ROW(AA84)))</f>
        <v>TP800-CW1(スタンダード防水パン)</v>
      </c>
      <c r="AH85" s="19">
        <f t="shared" si="10"/>
        <v>85</v>
      </c>
      <c r="AI85" s="19" t="str" cm="1">
        <f t="array" ref="AI85">INDEX(AA:AA,SMALL($AH$2:$AH$87,ROW(AA84)))</f>
        <v>TP800-CW1(スタンダード防水パン)</v>
      </c>
      <c r="AJ85" s="19">
        <f t="shared" si="8"/>
        <v>85</v>
      </c>
      <c r="AK85" s="19" t="str" cm="1">
        <f t="array" ref="AK85">INDEX(AA:AA,SMALL($AJ$2:$AJ$87,ROW(AA84)))</f>
        <v>TP800-CW1(スタンダード防水パン)</v>
      </c>
      <c r="AL85" s="19" t="s">
        <v>110</v>
      </c>
    </row>
    <row r="86" spans="27:38" ht="37.5" customHeight="1" x14ac:dyDescent="0.15">
      <c r="AA86" s="19" t="s">
        <v>98</v>
      </c>
      <c r="AB86" s="19">
        <f t="shared" si="9"/>
        <v>86</v>
      </c>
      <c r="AC86" s="19" t="str" cm="1">
        <f t="array" ref="AC86">INDEX(AA:AA,SMALL($AB$2:$AB$87,ROW(AA85)))</f>
        <v>TP800-RW1(スタンダード防水パン)</v>
      </c>
      <c r="AD86" s="19">
        <f t="shared" si="6"/>
        <v>86</v>
      </c>
      <c r="AE86" s="19" t="str" cm="1">
        <f t="array" ref="AE86">INDEX(AA:AA,SMALL($AD$2:$AD$87,ROW(AA85)))</f>
        <v>TP800-RW1(スタンダード防水パン)</v>
      </c>
      <c r="AF86" s="19">
        <f t="shared" si="7"/>
        <v>86</v>
      </c>
      <c r="AG86" s="19" t="str" cm="1">
        <f t="array" ref="AG86">INDEX(AA:AA,SMALL($AF$2:$AF$87,ROW(AA85)))</f>
        <v>TP800-RW1(スタンダード防水パン)</v>
      </c>
      <c r="AH86" s="19">
        <f t="shared" si="10"/>
        <v>86</v>
      </c>
      <c r="AI86" s="19" t="str" cm="1">
        <f t="array" ref="AI86">INDEX(AA:AA,SMALL($AH$2:$AH$87,ROW(AA85)))</f>
        <v>TP800-RW1(スタンダード防水パン)</v>
      </c>
      <c r="AJ86" s="19">
        <f t="shared" si="8"/>
        <v>86</v>
      </c>
      <c r="AK86" s="19" t="str" cm="1">
        <f t="array" ref="AK86">INDEX(AA:AA,SMALL($AJ$2:$AJ$87,ROW(AA85)))</f>
        <v>TP800-RW1(スタンダード防水パン)</v>
      </c>
      <c r="AL86" s="19" t="s">
        <v>110</v>
      </c>
    </row>
    <row r="87" spans="27:38" ht="37.5" customHeight="1" x14ac:dyDescent="0.15">
      <c r="AA87" s="19" t="s">
        <v>99</v>
      </c>
      <c r="AB87" s="19">
        <f t="shared" si="9"/>
        <v>87</v>
      </c>
      <c r="AC87" s="19" t="str" cm="1">
        <f t="array" ref="AC87">INDEX(AA:AA,SMALL($AB$2:$AB$87,ROW(AA86)))</f>
        <v>TP800-LW1(スタンダード防水パン)</v>
      </c>
      <c r="AD87" s="19">
        <f t="shared" si="6"/>
        <v>87</v>
      </c>
      <c r="AE87" s="19" t="str" cm="1">
        <f t="array" ref="AE87">INDEX(AA:AA,SMALL($AD$2:$AD$87,ROW(AA86)))</f>
        <v>TP800-LW1(スタンダード防水パン)</v>
      </c>
      <c r="AF87" s="19">
        <f t="shared" si="7"/>
        <v>87</v>
      </c>
      <c r="AG87" s="19" t="str" cm="1">
        <f t="array" ref="AG87">INDEX(AA:AA,SMALL($AF$2:$AF$87,ROW(AA86)))</f>
        <v>TP800-LW1(スタンダード防水パン)</v>
      </c>
      <c r="AH87" s="19">
        <f t="shared" si="10"/>
        <v>87</v>
      </c>
      <c r="AI87" s="19" t="str" cm="1">
        <f t="array" ref="AI87">INDEX(AA:AA,SMALL($AH$2:$AH$87,ROW(AA86)))</f>
        <v>TP800-LW1(スタンダード防水パン)</v>
      </c>
      <c r="AJ87" s="19">
        <f t="shared" si="8"/>
        <v>87</v>
      </c>
      <c r="AK87" s="19" t="str" cm="1">
        <f t="array" ref="AK87">INDEX(AA:AA,SMALL($AJ$2:$AJ$87,ROW(AA86)))</f>
        <v>TP800-LW1(スタンダード防水パン)</v>
      </c>
      <c r="AL87" s="19" t="s">
        <v>110</v>
      </c>
    </row>
    <row r="441" spans="10:10" ht="37.5" customHeight="1" x14ac:dyDescent="0.15">
      <c r="J441" s="4">
        <v>44435</v>
      </c>
    </row>
  </sheetData>
  <sheetProtection algorithmName="SHA-512" hashValue="REUkM8QXwFgpDGRGhAFgYbF4UA2H5A+62HGHLBSOpl31Xfm+QX+Y9yOn4X6Z5sYoi5QEcVrT5UyMaTuOKKjF+w==" saltValue="cyLvLAZCSctQL528Nbi79A==" spinCount="100000" sheet="1" objects="1" scenarios="1"/>
  <mergeCells count="37">
    <mergeCell ref="A1:B2"/>
    <mergeCell ref="C1:I2"/>
    <mergeCell ref="A3:B3"/>
    <mergeCell ref="C3:I3"/>
    <mergeCell ref="A4:B4"/>
    <mergeCell ref="C4:I4"/>
    <mergeCell ref="A5:B5"/>
    <mergeCell ref="C5:I5"/>
    <mergeCell ref="A6:B6"/>
    <mergeCell ref="C6:I6"/>
    <mergeCell ref="A7:B7"/>
    <mergeCell ref="C7:I7"/>
    <mergeCell ref="A25:E25"/>
    <mergeCell ref="F25:I25"/>
    <mergeCell ref="A8:B8"/>
    <mergeCell ref="C8:I8"/>
    <mergeCell ref="A9:B9"/>
    <mergeCell ref="C9:I9"/>
    <mergeCell ref="A10:B10"/>
    <mergeCell ref="C10:I10"/>
    <mergeCell ref="A11:B11"/>
    <mergeCell ref="C11:I11"/>
    <mergeCell ref="A12:I13"/>
    <mergeCell ref="B17:H17"/>
    <mergeCell ref="B19:I19"/>
    <mergeCell ref="E33:I33"/>
    <mergeCell ref="A26:E26"/>
    <mergeCell ref="F26:I26"/>
    <mergeCell ref="A27:E27"/>
    <mergeCell ref="F27:I27"/>
    <mergeCell ref="A28:E28"/>
    <mergeCell ref="F28:I28"/>
    <mergeCell ref="A29:E29"/>
    <mergeCell ref="F29:I29"/>
    <mergeCell ref="A30:E30"/>
    <mergeCell ref="F30:I30"/>
    <mergeCell ref="B32:H32"/>
  </mergeCells>
  <phoneticPr fontId="1"/>
  <dataValidations count="9">
    <dataValidation type="list" allowBlank="1" showInputMessage="1" showErrorMessage="1" sqref="C10:I10" xr:uid="{8F6234E3-F42D-4818-9C74-78B6F32B1E54}">
      <formula1>OFFSET(AK2,0,0,COUNT(AJ:AJ))</formula1>
    </dataValidation>
    <dataValidation type="list" allowBlank="1" showInputMessage="1" showErrorMessage="1" sqref="C9:I9" xr:uid="{2F343EC0-DDF1-4668-8A4A-94B60910BB0A}">
      <formula1>OFFSET(AI2,0,0,COUNT(AH:AH))</formula1>
    </dataValidation>
    <dataValidation type="list" allowBlank="1" showInputMessage="1" showErrorMessage="1" sqref="C8:I8" xr:uid="{1F890338-8148-4EC0-832D-9A2B84A17D2C}">
      <formula1>OFFSET(AG2,0,0,COUNT(AF:AF))</formula1>
    </dataValidation>
    <dataValidation type="list" allowBlank="1" showInputMessage="1" showErrorMessage="1" sqref="H6:I6" xr:uid="{DFB2FBF9-AE58-4AF6-BBAD-50A14A70B5CA}">
      <formula1>OFFSET(AL2,0,0,COUNT(AG:AG))</formula1>
    </dataValidation>
    <dataValidation type="list" allowBlank="1" showInputMessage="1" showErrorMessage="1" sqref="F7:I7" xr:uid="{5486CE62-8F7F-48D4-A975-6F3FCE9C4F8A}">
      <formula1>OFFSET(AL2,0,0,COUNT(AG:AG))</formula1>
    </dataValidation>
    <dataValidation type="list" allowBlank="1" showInputMessage="1" showErrorMessage="1" sqref="C6:G6" xr:uid="{536C4E08-0A7B-4B39-BE6C-C4E277BE85F9}">
      <formula1>OFFSET(AC2,0,0,COUNT(AB:AB))</formula1>
    </dataValidation>
    <dataValidation type="list" allowBlank="1" showInputMessage="1" showErrorMessage="1" sqref="C7:E7" xr:uid="{A1861AF8-9204-432B-9208-BFB32DED0324}">
      <formula1>OFFSET(AE2,0,0,COUNT(AD:AD))</formula1>
    </dataValidation>
    <dataValidation type="list" allowBlank="1" showInputMessage="1" showErrorMessage="1" sqref="C3:I3" xr:uid="{E7C8B9BA-27DE-4851-8A44-8D78192A9852}">
      <formula1>"承認図,完成図,完成図面,納入仕様書"</formula1>
    </dataValidation>
    <dataValidation type="list" showInputMessage="1" showErrorMessage="1" sqref="C4:I4" xr:uid="{CE6484FC-BCC3-4EBB-A3C8-33779941AFCD}">
      <formula1>"　,現場名：,工事名：,建物名："</formula1>
    </dataValidation>
  </dataValidations>
  <pageMargins left="1.22" right="0.78700000000000003" top="1.1299999999999999" bottom="0.98399999999999999" header="0.51200000000000001" footer="0.51200000000000001"/>
  <pageSetup paperSize="9" scale="99" orientation="portrait" copies="5" r:id="rId1"/>
  <headerFooter alignWithMargins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0">
    <pageSetUpPr fitToPage="1"/>
  </sheetPr>
  <dimension ref="A1:AQ441"/>
  <sheetViews>
    <sheetView showZeros="0" zoomScale="130" zoomScaleNormal="130" zoomScaleSheetLayoutView="115" workbookViewId="0">
      <selection activeCell="J31" sqref="J31"/>
    </sheetView>
  </sheetViews>
  <sheetFormatPr defaultColWidth="7.75" defaultRowHeight="37.5" customHeight="1" x14ac:dyDescent="0.15"/>
  <cols>
    <col min="1" max="1" width="11.375" style="1" customWidth="1"/>
    <col min="2" max="8" width="7.75" style="2" customWidth="1"/>
    <col min="9" max="9" width="11.375" style="1" customWidth="1"/>
    <col min="10" max="10" width="12.5" style="1" bestFit="1" customWidth="1"/>
    <col min="11" max="11" width="7.75" style="3"/>
    <col min="12" max="15" width="7.75" style="18"/>
    <col min="16" max="16" width="8.375" style="18" customWidth="1"/>
    <col min="17" max="20" width="6.5" style="3" customWidth="1"/>
    <col min="21" max="22" width="7.75" style="3"/>
    <col min="23" max="23" width="2.75" style="1" customWidth="1"/>
    <col min="24" max="25" width="7.75" style="1"/>
    <col min="26" max="26" width="3.375" style="1" customWidth="1"/>
    <col min="27" max="27" width="12.125" style="1" hidden="1" customWidth="1"/>
    <col min="28" max="28" width="7.75" style="1" hidden="1" customWidth="1"/>
    <col min="29" max="29" width="7.625" style="1" hidden="1" customWidth="1"/>
    <col min="30" max="31" width="7.75" style="1" hidden="1" customWidth="1"/>
    <col min="32" max="32" width="7.375" style="1" hidden="1" customWidth="1"/>
    <col min="33" max="38" width="7.75" style="1" hidden="1" customWidth="1"/>
    <col min="39" max="39" width="3" style="1" customWidth="1"/>
    <col min="40" max="41" width="7.75" style="1"/>
    <col min="42" max="42" width="2.25" style="1" customWidth="1"/>
    <col min="43" max="16384" width="7.75" style="1"/>
  </cols>
  <sheetData>
    <row r="1" spans="1:43" ht="18" customHeight="1" x14ac:dyDescent="0.15">
      <c r="A1" s="48" t="s">
        <v>9</v>
      </c>
      <c r="B1" s="49"/>
      <c r="C1" s="42" t="s">
        <v>10</v>
      </c>
      <c r="D1" s="42"/>
      <c r="E1" s="42"/>
      <c r="F1" s="42"/>
      <c r="G1" s="42"/>
      <c r="H1" s="42"/>
      <c r="I1" s="42"/>
      <c r="AA1" s="1" t="s">
        <v>100</v>
      </c>
      <c r="AB1" s="1" t="s">
        <v>101</v>
      </c>
      <c r="AC1" s="1" t="s">
        <v>102</v>
      </c>
      <c r="AD1" s="1" t="s">
        <v>103</v>
      </c>
      <c r="AE1" s="1" t="s">
        <v>104</v>
      </c>
      <c r="AF1" s="1" t="s">
        <v>105</v>
      </c>
      <c r="AG1" s="1" t="s">
        <v>106</v>
      </c>
      <c r="AH1" s="1" t="s">
        <v>118</v>
      </c>
      <c r="AI1" s="1" t="s">
        <v>119</v>
      </c>
      <c r="AJ1" s="1" t="s">
        <v>120</v>
      </c>
      <c r="AK1" s="1" t="s">
        <v>121</v>
      </c>
    </row>
    <row r="2" spans="1:43" ht="18" customHeight="1" x14ac:dyDescent="0.15">
      <c r="A2" s="50"/>
      <c r="B2" s="51"/>
      <c r="C2" s="42"/>
      <c r="D2" s="42"/>
      <c r="E2" s="42"/>
      <c r="F2" s="42"/>
      <c r="G2" s="42"/>
      <c r="H2" s="42"/>
      <c r="I2" s="42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20"/>
      <c r="X2" s="19"/>
      <c r="Y2" s="20"/>
      <c r="Z2" s="20"/>
      <c r="AA2" s="19" t="s">
        <v>13</v>
      </c>
      <c r="AB2" s="19">
        <f>IF(ISERROR(FIND($J$6,AA2)),"",ROW())</f>
        <v>2</v>
      </c>
      <c r="AC2" s="19" t="str" cm="1">
        <f t="array" ref="AC2">INDEX(AA:AA,SMALL($AB$2:$AB$95,ROW(AA1)))</f>
        <v>TPD600-CW2(イージーパン)</v>
      </c>
      <c r="AD2" s="19">
        <f t="shared" ref="AD2:AD40" si="0">IF(ISERROR(FIND($J$7,AA2)),"",ROW())</f>
        <v>2</v>
      </c>
      <c r="AE2" s="19" t="str" cm="1">
        <f t="array" ref="AE2">INDEX(AA:AA,SMALL($AD$2:$AD$95,ROW(AA1)))</f>
        <v>TPD600-CW2(イージーパン)</v>
      </c>
      <c r="AF2" s="19">
        <f t="shared" ref="AF2:AF40" si="1">IF(ISERROR(FIND($J$8,AA2)),"",ROW())</f>
        <v>2</v>
      </c>
      <c r="AG2" s="19" t="str" cm="1">
        <f t="array" ref="AG2">INDEX(AA:AA,SMALL($AF$2:$AF$95,ROW(AA1)))</f>
        <v>TPD600-CW2(イージーパン)</v>
      </c>
      <c r="AH2" s="19">
        <f>IF(ISERROR(FIND($J$9,AA2)),"",ROW())</f>
        <v>2</v>
      </c>
      <c r="AI2" s="19" t="str" cm="1">
        <f t="array" ref="AI2">INDEX(AA:AA,SMALL($AH$2:$AH$95,ROW(AA1)))</f>
        <v>TPD600-CW2(イージーパン)</v>
      </c>
      <c r="AJ2" s="19">
        <f t="shared" ref="AJ2:AJ40" si="2">IF(ISERROR(FIND($J$10,AA2)),"",ROW())</f>
        <v>2</v>
      </c>
      <c r="AK2" s="19" t="str" cm="1">
        <f t="array" ref="AK2">INDEX(AA:AA,SMALL($AJ$2:$AJ$95,ROW(AA1)))</f>
        <v>TPD600-CW2(イージーパン)</v>
      </c>
      <c r="AL2" s="19" t="s">
        <v>110</v>
      </c>
      <c r="AN2" s="3"/>
      <c r="AQ2" s="3"/>
    </row>
    <row r="3" spans="1:43" ht="18" customHeight="1" x14ac:dyDescent="0.15">
      <c r="A3" s="40" t="s">
        <v>2</v>
      </c>
      <c r="B3" s="40"/>
      <c r="C3" s="47" t="s">
        <v>5</v>
      </c>
      <c r="D3" s="47"/>
      <c r="E3" s="47"/>
      <c r="F3" s="47"/>
      <c r="G3" s="47"/>
      <c r="H3" s="47"/>
      <c r="I3" s="47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0"/>
      <c r="X3" s="19"/>
      <c r="Y3" s="20"/>
      <c r="Z3" s="20"/>
      <c r="AA3" s="19" t="s">
        <v>24</v>
      </c>
      <c r="AB3" s="19">
        <f t="shared" ref="AB3:AB40" si="3">IF(ISERROR(FIND($J$6,AA3)),"",ROW())</f>
        <v>3</v>
      </c>
      <c r="AC3" s="19" t="str" cm="1">
        <f t="array" ref="AC3">INDEX(AA:AA,SMALL($AB$2:$AB$95,ROW(AA2)))</f>
        <v>TPD640-CW2(イージーパン)</v>
      </c>
      <c r="AD3" s="19">
        <f t="shared" si="0"/>
        <v>3</v>
      </c>
      <c r="AE3" s="19" t="str" cm="1">
        <f t="array" ref="AE3">INDEX(AA:AA,SMALL($AD$2:$AD$95,ROW(AA2)))</f>
        <v>TPD640-CW2(イージーパン)</v>
      </c>
      <c r="AF3" s="19">
        <f t="shared" si="1"/>
        <v>3</v>
      </c>
      <c r="AG3" s="19" t="str" cm="1">
        <f t="array" ref="AG3">INDEX(AA:AA,SMALL($AF$2:$AF$95,ROW(AA2)))</f>
        <v>TPD640-CW2(イージーパン)</v>
      </c>
      <c r="AH3" s="19">
        <f t="shared" ref="AH3:AH40" si="4">IF(ISERROR(FIND($J$9,AA3)),"",ROW())</f>
        <v>3</v>
      </c>
      <c r="AI3" s="19" t="str" cm="1">
        <f t="array" ref="AI3">INDEX(AA:AA,SMALL($AH$2:$AH$95,ROW(AA2)))</f>
        <v>TPD640-CW2(イージーパン)</v>
      </c>
      <c r="AJ3" s="19">
        <f t="shared" si="2"/>
        <v>3</v>
      </c>
      <c r="AK3" s="19" t="str" cm="1">
        <f t="array" ref="AK3">INDEX(AA:AA,SMALL($AJ$2:$AJ$95,ROW(AA2)))</f>
        <v>TPD640-CW2(イージーパン)</v>
      </c>
      <c r="AL3" s="19" t="s">
        <v>110</v>
      </c>
      <c r="AN3" s="5"/>
      <c r="AQ3" s="3"/>
    </row>
    <row r="4" spans="1:43" ht="18" customHeight="1" x14ac:dyDescent="0.15">
      <c r="A4" s="40" t="s">
        <v>31</v>
      </c>
      <c r="B4" s="40"/>
      <c r="C4" s="47" t="s">
        <v>6</v>
      </c>
      <c r="D4" s="47"/>
      <c r="E4" s="47"/>
      <c r="F4" s="47"/>
      <c r="G4" s="47"/>
      <c r="H4" s="47"/>
      <c r="I4" s="47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20"/>
      <c r="X4" s="19"/>
      <c r="Y4" s="20"/>
      <c r="Z4" s="20"/>
      <c r="AA4" s="19" t="s">
        <v>25</v>
      </c>
      <c r="AB4" s="19">
        <f t="shared" si="3"/>
        <v>4</v>
      </c>
      <c r="AC4" s="19" t="str" cm="1">
        <f t="array" ref="AC4">INDEX(AA:AA,SMALL($AB$2:$AB$95,ROW(AA3)))</f>
        <v>TPD640-CW1(イージーパン)</v>
      </c>
      <c r="AD4" s="19">
        <f t="shared" si="0"/>
        <v>4</v>
      </c>
      <c r="AE4" s="19" t="str" cm="1">
        <f t="array" ref="AE4">INDEX(AA:AA,SMALL($AD$2:$AD$95,ROW(AA3)))</f>
        <v>TPD640-CW1(イージーパン)</v>
      </c>
      <c r="AF4" s="19">
        <f t="shared" si="1"/>
        <v>4</v>
      </c>
      <c r="AG4" s="19" t="str" cm="1">
        <f t="array" ref="AG4">INDEX(AA:AA,SMALL($AF$2:$AF$95,ROW(AA3)))</f>
        <v>TPD640-CW1(イージーパン)</v>
      </c>
      <c r="AH4" s="19">
        <f t="shared" si="4"/>
        <v>4</v>
      </c>
      <c r="AI4" s="19" t="str" cm="1">
        <f t="array" ref="AI4">INDEX(AA:AA,SMALL($AH$2:$AH$95,ROW(AA3)))</f>
        <v>TPD640-CW1(イージーパン)</v>
      </c>
      <c r="AJ4" s="19">
        <f t="shared" si="2"/>
        <v>4</v>
      </c>
      <c r="AK4" s="19" t="str" cm="1">
        <f t="array" ref="AK4">INDEX(AA:AA,SMALL($AJ$2:$AJ$95,ROW(AA3)))</f>
        <v>TPD640-CW1(イージーパン)</v>
      </c>
      <c r="AL4" s="19" t="s">
        <v>110</v>
      </c>
    </row>
    <row r="5" spans="1:43" ht="18" customHeight="1" x14ac:dyDescent="0.15">
      <c r="A5" s="40" t="str">
        <f>C4</f>
        <v>現場名：</v>
      </c>
      <c r="B5" s="40"/>
      <c r="C5" s="45" t="s">
        <v>11</v>
      </c>
      <c r="D5" s="45"/>
      <c r="E5" s="45"/>
      <c r="F5" s="45"/>
      <c r="G5" s="45"/>
      <c r="H5" s="45"/>
      <c r="I5" s="45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20"/>
      <c r="X5" s="19"/>
      <c r="Y5" s="20"/>
      <c r="Z5" s="20"/>
      <c r="AA5" s="19" t="s">
        <v>26</v>
      </c>
      <c r="AB5" s="19">
        <f t="shared" si="3"/>
        <v>5</v>
      </c>
      <c r="AC5" s="19" t="str" cm="1">
        <f t="array" ref="AC5">INDEX(AA:AA,SMALL($AB$2:$AB$95,ROW(AA4)))</f>
        <v>TPD700-CW2(イージーパン)</v>
      </c>
      <c r="AD5" s="19">
        <f t="shared" si="0"/>
        <v>5</v>
      </c>
      <c r="AE5" s="19" t="str" cm="1">
        <f t="array" ref="AE5">INDEX(AA:AA,SMALL($AD$2:$AD$95,ROW(AA4)))</f>
        <v>TPD700-CW2(イージーパン)</v>
      </c>
      <c r="AF5" s="19">
        <f t="shared" si="1"/>
        <v>5</v>
      </c>
      <c r="AG5" s="19" t="str" cm="1">
        <f t="array" ref="AG5">INDEX(AA:AA,SMALL($AF$2:$AF$95,ROW(AA4)))</f>
        <v>TPD700-CW2(イージーパン)</v>
      </c>
      <c r="AH5" s="19">
        <f t="shared" si="4"/>
        <v>5</v>
      </c>
      <c r="AI5" s="19" t="str" cm="1">
        <f t="array" ref="AI5">INDEX(AA:AA,SMALL($AH$2:$AH$95,ROW(AA4)))</f>
        <v>TPD700-CW2(イージーパン)</v>
      </c>
      <c r="AJ5" s="19">
        <f t="shared" si="2"/>
        <v>5</v>
      </c>
      <c r="AK5" s="19" t="str" cm="1">
        <f t="array" ref="AK5">INDEX(AA:AA,SMALL($AJ$2:$AJ$95,ROW(AA4)))</f>
        <v>TPD700-CW2(イージーパン)</v>
      </c>
      <c r="AL5" s="19" t="s">
        <v>110</v>
      </c>
    </row>
    <row r="6" spans="1:43" ht="18" customHeight="1" x14ac:dyDescent="0.15">
      <c r="A6" s="46" t="s">
        <v>3</v>
      </c>
      <c r="B6" s="46"/>
      <c r="C6" s="47" t="s">
        <v>122</v>
      </c>
      <c r="D6" s="47"/>
      <c r="E6" s="47"/>
      <c r="F6" s="47"/>
      <c r="G6" s="47"/>
      <c r="H6" s="47"/>
      <c r="I6" s="47"/>
      <c r="J6" s="28"/>
      <c r="K6" s="25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20"/>
      <c r="X6" s="19"/>
      <c r="Y6" s="20"/>
      <c r="Z6" s="20"/>
      <c r="AA6" s="19" t="s">
        <v>27</v>
      </c>
      <c r="AB6" s="19">
        <f t="shared" si="3"/>
        <v>6</v>
      </c>
      <c r="AC6" s="19" t="str" cm="1">
        <f t="array" ref="AC6">INDEX(AA:AA,SMALL($AB$2:$AB$95,ROW(AA5)))</f>
        <v>TPD700-CW1(イージーパン)</v>
      </c>
      <c r="AD6" s="19">
        <f t="shared" si="0"/>
        <v>6</v>
      </c>
      <c r="AE6" s="19" t="str" cm="1">
        <f t="array" ref="AE6">INDEX(AA:AA,SMALL($AD$2:$AD$95,ROW(AA5)))</f>
        <v>TPD700-CW1(イージーパン)</v>
      </c>
      <c r="AF6" s="19">
        <f t="shared" si="1"/>
        <v>6</v>
      </c>
      <c r="AG6" s="19" t="str" cm="1">
        <f t="array" ref="AG6">INDEX(AA:AA,SMALL($AF$2:$AF$95,ROW(AA5)))</f>
        <v>TPD700-CW1(イージーパン)</v>
      </c>
      <c r="AH6" s="19">
        <f t="shared" si="4"/>
        <v>6</v>
      </c>
      <c r="AI6" s="19" t="str" cm="1">
        <f t="array" ref="AI6">INDEX(AA:AA,SMALL($AH$2:$AH$95,ROW(AA5)))</f>
        <v>TPD700-CW1(イージーパン)</v>
      </c>
      <c r="AJ6" s="19">
        <f t="shared" si="2"/>
        <v>6</v>
      </c>
      <c r="AK6" s="19" t="str" cm="1">
        <f t="array" ref="AK6">INDEX(AA:AA,SMALL($AJ$2:$AJ$95,ROW(AA5)))</f>
        <v>TPD700-CW1(イージーパン)</v>
      </c>
      <c r="AL6" s="19" t="s">
        <v>110</v>
      </c>
    </row>
    <row r="7" spans="1:43" ht="18" customHeight="1" x14ac:dyDescent="0.15">
      <c r="A7" s="46" t="s">
        <v>4</v>
      </c>
      <c r="B7" s="46"/>
      <c r="C7" s="47" t="s">
        <v>123</v>
      </c>
      <c r="D7" s="47"/>
      <c r="E7" s="47"/>
      <c r="F7" s="47"/>
      <c r="G7" s="47"/>
      <c r="H7" s="47"/>
      <c r="I7" s="47"/>
      <c r="J7" s="28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20"/>
      <c r="X7" s="19"/>
      <c r="Y7" s="20"/>
      <c r="Z7" s="20"/>
      <c r="AA7" s="19" t="s">
        <v>28</v>
      </c>
      <c r="AB7" s="19">
        <f t="shared" si="3"/>
        <v>7</v>
      </c>
      <c r="AC7" s="19" t="str" cm="1">
        <f t="array" ref="AC7">INDEX(AA:AA,SMALL($AB$2:$AB$95,ROW(AA6)))</f>
        <v>TPD740-CW2(イージーパン)</v>
      </c>
      <c r="AD7" s="19">
        <f t="shared" si="0"/>
        <v>7</v>
      </c>
      <c r="AE7" s="19" t="str" cm="1">
        <f t="array" ref="AE7">INDEX(AA:AA,SMALL($AD$2:$AD$95,ROW(AA6)))</f>
        <v>TPD740-CW2(イージーパン)</v>
      </c>
      <c r="AF7" s="19">
        <f t="shared" si="1"/>
        <v>7</v>
      </c>
      <c r="AG7" s="19" t="str" cm="1">
        <f t="array" ref="AG7">INDEX(AA:AA,SMALL($AF$2:$AF$95,ROW(AA6)))</f>
        <v>TPD740-CW2(イージーパン)</v>
      </c>
      <c r="AH7" s="19">
        <f t="shared" si="4"/>
        <v>7</v>
      </c>
      <c r="AI7" s="19" t="str" cm="1">
        <f t="array" ref="AI7">INDEX(AA:AA,SMALL($AH$2:$AH$95,ROW(AA6)))</f>
        <v>TPD740-CW2(イージーパン)</v>
      </c>
      <c r="AJ7" s="19">
        <f t="shared" si="2"/>
        <v>7</v>
      </c>
      <c r="AK7" s="19" t="str" cm="1">
        <f t="array" ref="AK7">INDEX(AA:AA,SMALL($AJ$2:$AJ$95,ROW(AA6)))</f>
        <v>TPD740-CW2(イージーパン)</v>
      </c>
      <c r="AL7" s="19" t="s">
        <v>110</v>
      </c>
    </row>
    <row r="8" spans="1:43" ht="18" customHeight="1" x14ac:dyDescent="0.15">
      <c r="A8" s="35" t="s">
        <v>32</v>
      </c>
      <c r="B8" s="36"/>
      <c r="C8" s="37">
        <v>0</v>
      </c>
      <c r="D8" s="38"/>
      <c r="E8" s="38"/>
      <c r="F8" s="38"/>
      <c r="G8" s="38"/>
      <c r="H8" s="38"/>
      <c r="I8" s="39"/>
      <c r="J8" s="29"/>
      <c r="K8" s="25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20"/>
      <c r="X8" s="19"/>
      <c r="Y8" s="20"/>
      <c r="Z8" s="20"/>
      <c r="AA8" s="19" t="s">
        <v>29</v>
      </c>
      <c r="AB8" s="19">
        <f t="shared" si="3"/>
        <v>8</v>
      </c>
      <c r="AC8" s="19" t="str" cm="1">
        <f t="array" ref="AC8">INDEX(AA:AA,SMALL($AB$2:$AB$95,ROW(AA7)))</f>
        <v>TPD750-CW2(イージーパン)</v>
      </c>
      <c r="AD8" s="19">
        <f t="shared" si="0"/>
        <v>8</v>
      </c>
      <c r="AE8" s="19" t="str" cm="1">
        <f t="array" ref="AE8">INDEX(AA:AA,SMALL($AD$2:$AD$95,ROW(AA7)))</f>
        <v>TPD750-CW2(イージーパン)</v>
      </c>
      <c r="AF8" s="19">
        <f t="shared" si="1"/>
        <v>8</v>
      </c>
      <c r="AG8" s="19" t="str" cm="1">
        <f t="array" ref="AG8">INDEX(AA:AA,SMALL($AF$2:$AF$95,ROW(AA7)))</f>
        <v>TPD750-CW2(イージーパン)</v>
      </c>
      <c r="AH8" s="19">
        <f t="shared" si="4"/>
        <v>8</v>
      </c>
      <c r="AI8" s="19" t="str" cm="1">
        <f t="array" ref="AI8">INDEX(AA:AA,SMALL($AH$2:$AH$95,ROW(AA7)))</f>
        <v>TPD750-CW2(イージーパン)</v>
      </c>
      <c r="AJ8" s="19">
        <f t="shared" si="2"/>
        <v>8</v>
      </c>
      <c r="AK8" s="19" t="str" cm="1">
        <f t="array" ref="AK8">INDEX(AA:AA,SMALL($AJ$2:$AJ$95,ROW(AA7)))</f>
        <v>TPD750-CW2(イージーパン)</v>
      </c>
      <c r="AL8" s="19" t="s">
        <v>110</v>
      </c>
    </row>
    <row r="9" spans="1:43" ht="18" customHeight="1" x14ac:dyDescent="0.15">
      <c r="A9" s="35" t="s">
        <v>32</v>
      </c>
      <c r="B9" s="36"/>
      <c r="C9" s="37">
        <v>0</v>
      </c>
      <c r="D9" s="38"/>
      <c r="E9" s="38"/>
      <c r="F9" s="38"/>
      <c r="G9" s="38"/>
      <c r="H9" s="38"/>
      <c r="I9" s="39"/>
      <c r="J9" s="2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20"/>
      <c r="X9" s="19"/>
      <c r="Y9" s="20"/>
      <c r="Z9" s="20"/>
      <c r="AA9" s="19" t="s">
        <v>30</v>
      </c>
      <c r="AB9" s="19">
        <f t="shared" si="3"/>
        <v>9</v>
      </c>
      <c r="AC9" s="19" t="str" cm="1">
        <f t="array" ref="AC9">INDEX(AA:AA,SMALL($AB$2:$AB$95,ROW(AA8)))</f>
        <v>TPD750-CW1(イージーパン)</v>
      </c>
      <c r="AD9" s="19">
        <f t="shared" si="0"/>
        <v>9</v>
      </c>
      <c r="AE9" s="19" t="str" cm="1">
        <f t="array" ref="AE9">INDEX(AA:AA,SMALL($AD$2:$AD$95,ROW(AA8)))</f>
        <v>TPD750-CW1(イージーパン)</v>
      </c>
      <c r="AF9" s="19">
        <f t="shared" si="1"/>
        <v>9</v>
      </c>
      <c r="AG9" s="19" t="str" cm="1">
        <f t="array" ref="AG9">INDEX(AA:AA,SMALL($AF$2:$AF$95,ROW(AA8)))</f>
        <v>TPD750-CW1(イージーパン)</v>
      </c>
      <c r="AH9" s="19">
        <f t="shared" si="4"/>
        <v>9</v>
      </c>
      <c r="AI9" s="19" t="str" cm="1">
        <f t="array" ref="AI9">INDEX(AA:AA,SMALL($AH$2:$AH$95,ROW(AA8)))</f>
        <v>TPD750-CW1(イージーパン)</v>
      </c>
      <c r="AJ9" s="19">
        <f t="shared" si="2"/>
        <v>9</v>
      </c>
      <c r="AK9" s="19" t="str" cm="1">
        <f t="array" ref="AK9">INDEX(AA:AA,SMALL($AJ$2:$AJ$95,ROW(AA8)))</f>
        <v>TPD750-CW1(イージーパン)</v>
      </c>
      <c r="AL9" s="19" t="s">
        <v>110</v>
      </c>
    </row>
    <row r="10" spans="1:43" ht="18" customHeight="1" x14ac:dyDescent="0.15">
      <c r="A10" s="35" t="s">
        <v>32</v>
      </c>
      <c r="B10" s="36"/>
      <c r="C10" s="37">
        <v>0</v>
      </c>
      <c r="D10" s="38"/>
      <c r="E10" s="38"/>
      <c r="F10" s="38"/>
      <c r="G10" s="38"/>
      <c r="H10" s="38"/>
      <c r="I10" s="39"/>
      <c r="J10" s="2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20"/>
      <c r="X10" s="19"/>
      <c r="Y10" s="20"/>
      <c r="Z10" s="20"/>
      <c r="AA10" s="19"/>
      <c r="AB10" s="19">
        <f t="shared" si="3"/>
        <v>10</v>
      </c>
      <c r="AC10" s="19" cm="1">
        <f t="array" ref="AC10">INDEX(AA:AA,SMALL($AB$2:$AB$95,ROW(AA9)))</f>
        <v>0</v>
      </c>
      <c r="AD10" s="19">
        <f t="shared" si="0"/>
        <v>10</v>
      </c>
      <c r="AE10" s="19" cm="1">
        <f t="array" ref="AE10">INDEX(AA:AA,SMALL($AD$2:$AD$95,ROW(AA9)))</f>
        <v>0</v>
      </c>
      <c r="AF10" s="19">
        <f t="shared" si="1"/>
        <v>10</v>
      </c>
      <c r="AG10" s="19" cm="1">
        <f t="array" ref="AG10">INDEX(AA:AA,SMALL($AF$2:$AF$95,ROW(AA9)))</f>
        <v>0</v>
      </c>
      <c r="AH10" s="19">
        <f t="shared" si="4"/>
        <v>10</v>
      </c>
      <c r="AI10" s="19" cm="1">
        <f t="array" ref="AI10">INDEX(AA:AA,SMALL($AH$2:$AH$95,ROW(AA9)))</f>
        <v>0</v>
      </c>
      <c r="AJ10" s="19">
        <f t="shared" si="2"/>
        <v>10</v>
      </c>
      <c r="AK10" s="19" cm="1">
        <f t="array" ref="AK10">INDEX(AA:AA,SMALL($AJ$2:$AJ$95,ROW(AA9)))</f>
        <v>0</v>
      </c>
    </row>
    <row r="11" spans="1:43" ht="18" customHeight="1" x14ac:dyDescent="0.15">
      <c r="A11" s="40" t="s">
        <v>7</v>
      </c>
      <c r="B11" s="40"/>
      <c r="C11" s="41">
        <f ca="1">TODAY()</f>
        <v>45685</v>
      </c>
      <c r="D11" s="40"/>
      <c r="E11" s="40"/>
      <c r="F11" s="40"/>
      <c r="G11" s="40"/>
      <c r="H11" s="40"/>
      <c r="I11" s="40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20"/>
      <c r="X11" s="19"/>
      <c r="Y11" s="20"/>
      <c r="Z11" s="20"/>
      <c r="AA11" s="19" t="s">
        <v>132</v>
      </c>
      <c r="AB11" s="19">
        <f>IF(ISERROR(FIND($J$6,AA11)),"",ROW())</f>
        <v>11</v>
      </c>
      <c r="AC11" s="19" t="str" cm="1">
        <f t="array" ref="AC11">INDEX(AA:AA,SMALL($AB$2:$AB$95,ROW(AA10)))</f>
        <v>SNT-SWM-B1(T.Eトラップ 横引)</v>
      </c>
      <c r="AD11" s="19">
        <f>IF(ISERROR(FIND($J$7,AA11)),"",ROW())</f>
        <v>11</v>
      </c>
      <c r="AE11" s="19" t="str" cm="1">
        <f t="array" ref="AE11">INDEX(AA:AA,SMALL($AD$2:$AD$95,ROW(AA10)))</f>
        <v>SNT-SWM-B1(T.Eトラップ 横引)</v>
      </c>
      <c r="AF11" s="19">
        <f>IF(ISERROR(FIND($J$8,AA11)),"",ROW())</f>
        <v>11</v>
      </c>
      <c r="AG11" s="19" t="str" cm="1">
        <f t="array" ref="AG11">INDEX(AA:AA,SMALL($AF$2:$AF$95,ROW(AA10)))</f>
        <v>SNT-SWM-B1(T.Eトラップ 横引)</v>
      </c>
      <c r="AH11" s="19">
        <f>IF(ISERROR(FIND($J$9,AA11)),"",ROW())</f>
        <v>11</v>
      </c>
      <c r="AI11" s="19" t="str" cm="1">
        <f t="array" ref="AI11">INDEX(AA:AA,SMALL($AH$2:$AH$95,ROW(AA10)))</f>
        <v>SNT-SWM-B1(T.Eトラップ 横引)</v>
      </c>
      <c r="AJ11" s="19">
        <f>IF(ISERROR(FIND($J$10,AA11)),"",ROW())</f>
        <v>11</v>
      </c>
      <c r="AK11" s="19" t="str" cm="1">
        <f t="array" ref="AK11">INDEX(AA:AA,SMALL($AJ$2:$AJ$95,ROW(AA10)))</f>
        <v>SNT-SWM-B1(T.Eトラップ 横引)</v>
      </c>
      <c r="AL11" s="19" t="s">
        <v>124</v>
      </c>
    </row>
    <row r="12" spans="1:43" ht="18" customHeight="1" x14ac:dyDescent="0.15">
      <c r="A12" s="42" t="s">
        <v>8</v>
      </c>
      <c r="B12" s="42"/>
      <c r="C12" s="42"/>
      <c r="D12" s="42"/>
      <c r="E12" s="42"/>
      <c r="F12" s="42"/>
      <c r="G12" s="42"/>
      <c r="H12" s="42"/>
      <c r="I12" s="42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20"/>
      <c r="X12" s="19"/>
      <c r="Y12" s="20"/>
      <c r="Z12" s="20"/>
      <c r="AA12" s="19" t="s">
        <v>14</v>
      </c>
      <c r="AB12" s="19">
        <f t="shared" ref="AB12:AB49" si="5">IF(ISERROR(FIND($J$6,AA12)),"",ROW())</f>
        <v>12</v>
      </c>
      <c r="AC12" s="19" t="str" cm="1">
        <f t="array" ref="AC12">INDEX(AA:AA,SMALL($AB$2:$AB$95,ROW(AA11)))</f>
        <v>SNT-SWM-W2(T.Eトラップ 横引)</v>
      </c>
      <c r="AD12" s="19">
        <f t="shared" ref="AD12:AD50" si="6">IF(ISERROR(FIND($J$7,AA12)),"",ROW())</f>
        <v>12</v>
      </c>
      <c r="AE12" s="19" t="str" cm="1">
        <f t="array" ref="AE12">INDEX(AA:AA,SMALL($AD$2:$AD$95,ROW(AA11)))</f>
        <v>SNT-SWM-W2(T.Eトラップ 横引)</v>
      </c>
      <c r="AF12" s="19">
        <f t="shared" ref="AF12:AF50" si="7">IF(ISERROR(FIND($J$8,AA12)),"",ROW())</f>
        <v>12</v>
      </c>
      <c r="AG12" s="19" t="str" cm="1">
        <f t="array" ref="AG12">INDEX(AA:AA,SMALL($AF$2:$AF$95,ROW(AA11)))</f>
        <v>SNT-SWM-W2(T.Eトラップ 横引)</v>
      </c>
      <c r="AH12" s="19">
        <f t="shared" ref="AH12:AH49" si="8">IF(ISERROR(FIND($J$9,AA12)),"",ROW())</f>
        <v>12</v>
      </c>
      <c r="AI12" s="19" t="str" cm="1">
        <f t="array" ref="AI12">INDEX(AA:AA,SMALL($AH$2:$AH$95,ROW(AA11)))</f>
        <v>SNT-SWM-W2(T.Eトラップ 横引)</v>
      </c>
      <c r="AJ12" s="19">
        <f t="shared" ref="AJ12:AJ50" si="9">IF(ISERROR(FIND($J$10,AA12)),"",ROW())</f>
        <v>12</v>
      </c>
      <c r="AK12" s="19" t="str" cm="1">
        <f t="array" ref="AK12">INDEX(AA:AA,SMALL($AJ$2:$AJ$95,ROW(AA11)))</f>
        <v>SNT-SWM-W2(T.Eトラップ 横引)</v>
      </c>
      <c r="AL12" s="19" t="s">
        <v>124</v>
      </c>
    </row>
    <row r="13" spans="1:43" ht="18" customHeight="1" x14ac:dyDescent="0.15">
      <c r="A13" s="42"/>
      <c r="B13" s="42"/>
      <c r="C13" s="42"/>
      <c r="D13" s="42"/>
      <c r="E13" s="42"/>
      <c r="F13" s="42"/>
      <c r="G13" s="42"/>
      <c r="H13" s="42"/>
      <c r="I13" s="42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20"/>
      <c r="X13" s="19"/>
      <c r="Y13" s="20"/>
      <c r="Z13" s="20"/>
      <c r="AA13" s="19" t="s">
        <v>15</v>
      </c>
      <c r="AB13" s="19">
        <f t="shared" si="5"/>
        <v>13</v>
      </c>
      <c r="AC13" s="19" t="str" cm="1">
        <f t="array" ref="AC13">INDEX(AA:AA,SMALL($AB$2:$AB$95,ROW(AA12)))</f>
        <v>SNT-SWM-W1(T.Eトラップ 横引)</v>
      </c>
      <c r="AD13" s="19">
        <f t="shared" si="6"/>
        <v>13</v>
      </c>
      <c r="AE13" s="19" t="str" cm="1">
        <f t="array" ref="AE13">INDEX(AA:AA,SMALL($AD$2:$AD$95,ROW(AA12)))</f>
        <v>SNT-SWM-W1(T.Eトラップ 横引)</v>
      </c>
      <c r="AF13" s="19">
        <f t="shared" si="7"/>
        <v>13</v>
      </c>
      <c r="AG13" s="19" t="str" cm="1">
        <f t="array" ref="AG13">INDEX(AA:AA,SMALL($AF$2:$AF$95,ROW(AA12)))</f>
        <v>SNT-SWM-W1(T.Eトラップ 横引)</v>
      </c>
      <c r="AH13" s="19">
        <f t="shared" si="8"/>
        <v>13</v>
      </c>
      <c r="AI13" s="19" t="str" cm="1">
        <f t="array" ref="AI13">INDEX(AA:AA,SMALL($AH$2:$AH$95,ROW(AA12)))</f>
        <v>SNT-SWM-W1(T.Eトラップ 横引)</v>
      </c>
      <c r="AJ13" s="19">
        <f t="shared" si="9"/>
        <v>13</v>
      </c>
      <c r="AK13" s="19" t="str" cm="1">
        <f t="array" ref="AK13">INDEX(AA:AA,SMALL($AJ$2:$AJ$95,ROW(AA12)))</f>
        <v>SNT-SWM-W1(T.Eトラップ 横引)</v>
      </c>
      <c r="AL13" s="19" t="s">
        <v>124</v>
      </c>
    </row>
    <row r="14" spans="1:43" ht="18" customHeight="1" x14ac:dyDescent="0.15">
      <c r="A14" s="15"/>
      <c r="B14" s="15"/>
      <c r="C14" s="15"/>
      <c r="D14" s="15"/>
      <c r="E14" s="15"/>
      <c r="F14" s="15"/>
      <c r="G14" s="15"/>
      <c r="H14" s="15"/>
      <c r="I14" s="15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20"/>
      <c r="X14" s="19"/>
      <c r="Y14" s="20"/>
      <c r="Z14" s="20"/>
      <c r="AA14" s="19" t="s">
        <v>133</v>
      </c>
      <c r="AB14" s="19">
        <f>IF(ISERROR(FIND($J$6,AA14)),"",ROW())</f>
        <v>14</v>
      </c>
      <c r="AC14" s="19" t="str" cm="1">
        <f t="array" ref="AC14">INDEX(AA:AA,SMALL($AB$2:$AB$95,ROW(AA13)))</f>
        <v>SDT-SWM-B1(T.Eトラップ 縦引)</v>
      </c>
      <c r="AD14" s="19">
        <f>IF(ISERROR(FIND($J$7,AA14)),"",ROW())</f>
        <v>14</v>
      </c>
      <c r="AE14" s="19" t="str" cm="1">
        <f t="array" ref="AE14">INDEX(AA:AA,SMALL($AD$2:$AD$95,ROW(AA13)))</f>
        <v>SDT-SWM-B1(T.Eトラップ 縦引)</v>
      </c>
      <c r="AF14" s="19">
        <f>IF(ISERROR(FIND($J$8,AA14)),"",ROW())</f>
        <v>14</v>
      </c>
      <c r="AG14" s="19" t="str" cm="1">
        <f t="array" ref="AG14">INDEX(AA:AA,SMALL($AF$2:$AF$95,ROW(AA13)))</f>
        <v>SDT-SWM-B1(T.Eトラップ 縦引)</v>
      </c>
      <c r="AH14" s="19">
        <f>IF(ISERROR(FIND($J$9,AA14)),"",ROW())</f>
        <v>14</v>
      </c>
      <c r="AI14" s="19" t="str" cm="1">
        <f t="array" ref="AI14">INDEX(AA:AA,SMALL($AH$2:$AH$95,ROW(AA13)))</f>
        <v>SDT-SWM-B1(T.Eトラップ 縦引)</v>
      </c>
      <c r="AJ14" s="19">
        <f>IF(ISERROR(FIND($J$10,AA14)),"",ROW())</f>
        <v>14</v>
      </c>
      <c r="AK14" s="19" t="str" cm="1">
        <f t="array" ref="AK14">INDEX(AA:AA,SMALL($AJ$2:$AJ$95,ROW(AA13)))</f>
        <v>SDT-SWM-B1(T.Eトラップ 縦引)</v>
      </c>
      <c r="AL14" s="19" t="s">
        <v>124</v>
      </c>
    </row>
    <row r="15" spans="1:43" ht="72.75" customHeight="1" x14ac:dyDescent="0.15"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20"/>
      <c r="X15" s="20"/>
      <c r="Y15" s="20"/>
      <c r="Z15" s="20"/>
      <c r="AA15" s="19" t="s">
        <v>16</v>
      </c>
      <c r="AB15" s="19">
        <f t="shared" ref="AB15:AB52" si="10">IF(ISERROR(FIND($J$6,AA15)),"",ROW())</f>
        <v>15</v>
      </c>
      <c r="AC15" s="19" t="str" cm="1">
        <f t="array" ref="AC15">INDEX(AA:AA,SMALL($AB$2:$AB$95,ROW(AA14)))</f>
        <v>SDT-SWM-W2(T.Eトラップ 縦引)</v>
      </c>
      <c r="AD15" s="19">
        <f t="shared" ref="AD15:AD53" si="11">IF(ISERROR(FIND($J$7,AA15)),"",ROW())</f>
        <v>15</v>
      </c>
      <c r="AE15" s="19" t="str" cm="1">
        <f t="array" ref="AE15">INDEX(AA:AA,SMALL($AD$2:$AD$95,ROW(AA14)))</f>
        <v>SDT-SWM-W2(T.Eトラップ 縦引)</v>
      </c>
      <c r="AF15" s="19">
        <f t="shared" ref="AF15:AF53" si="12">IF(ISERROR(FIND($J$8,AA15)),"",ROW())</f>
        <v>15</v>
      </c>
      <c r="AG15" s="19" t="str" cm="1">
        <f t="array" ref="AG15">INDEX(AA:AA,SMALL($AF$2:$AF$95,ROW(AA14)))</f>
        <v>SDT-SWM-W2(T.Eトラップ 縦引)</v>
      </c>
      <c r="AH15" s="19">
        <f t="shared" ref="AH15:AH52" si="13">IF(ISERROR(FIND($J$9,AA15)),"",ROW())</f>
        <v>15</v>
      </c>
      <c r="AI15" s="19" t="str" cm="1">
        <f t="array" ref="AI15">INDEX(AA:AA,SMALL($AH$2:$AH$95,ROW(AA14)))</f>
        <v>SDT-SWM-W2(T.Eトラップ 縦引)</v>
      </c>
      <c r="AJ15" s="19">
        <f t="shared" ref="AJ15:AJ53" si="14">IF(ISERROR(FIND($J$10,AA15)),"",ROW())</f>
        <v>15</v>
      </c>
      <c r="AK15" s="19" t="str" cm="1">
        <f t="array" ref="AK15">INDEX(AA:AA,SMALL($AJ$2:$AJ$95,ROW(AA14)))</f>
        <v>SDT-SWM-W2(T.Eトラップ 縦引)</v>
      </c>
      <c r="AL15" s="19" t="s">
        <v>124</v>
      </c>
    </row>
    <row r="16" spans="1:43" ht="36" customHeight="1" x14ac:dyDescent="0.15">
      <c r="A16" s="6"/>
      <c r="B16" s="7"/>
      <c r="C16" s="7"/>
      <c r="D16" s="7"/>
      <c r="E16" s="7"/>
      <c r="F16" s="7"/>
      <c r="G16" s="7"/>
      <c r="H16" s="7"/>
      <c r="I16" s="8"/>
      <c r="L16" s="19"/>
      <c r="M16" s="19"/>
      <c r="AA16" s="19" t="s">
        <v>17</v>
      </c>
      <c r="AB16" s="19">
        <f t="shared" si="10"/>
        <v>16</v>
      </c>
      <c r="AC16" s="19" t="str" cm="1">
        <f t="array" ref="AC16">INDEX(AA:AA,SMALL($AB$2:$AB$95,ROW(AA15)))</f>
        <v>SDT-SWM-W1(T.Eトラップ 縦引)</v>
      </c>
      <c r="AD16" s="19">
        <f t="shared" si="11"/>
        <v>16</v>
      </c>
      <c r="AE16" s="19" t="str" cm="1">
        <f t="array" ref="AE16">INDEX(AA:AA,SMALL($AD$2:$AD$95,ROW(AA15)))</f>
        <v>SDT-SWM-W1(T.Eトラップ 縦引)</v>
      </c>
      <c r="AF16" s="19">
        <f t="shared" si="12"/>
        <v>16</v>
      </c>
      <c r="AG16" s="19" t="str" cm="1">
        <f t="array" ref="AG16">INDEX(AA:AA,SMALL($AF$2:$AF$95,ROW(AA15)))</f>
        <v>SDT-SWM-W1(T.Eトラップ 縦引)</v>
      </c>
      <c r="AH16" s="19">
        <f t="shared" si="13"/>
        <v>16</v>
      </c>
      <c r="AI16" s="19" t="str" cm="1">
        <f t="array" ref="AI16">INDEX(AA:AA,SMALL($AH$2:$AH$95,ROW(AA15)))</f>
        <v>SDT-SWM-W1(T.Eトラップ 縦引)</v>
      </c>
      <c r="AJ16" s="19">
        <f t="shared" si="14"/>
        <v>16</v>
      </c>
      <c r="AK16" s="19" t="str" cm="1">
        <f t="array" ref="AK16">INDEX(AA:AA,SMALL($AJ$2:$AJ$95,ROW(AA15)))</f>
        <v>SDT-SWM-W1(T.Eトラップ 縦引)</v>
      </c>
      <c r="AL16" s="19" t="s">
        <v>124</v>
      </c>
    </row>
    <row r="17" spans="1:38" ht="36" customHeight="1" x14ac:dyDescent="0.15">
      <c r="A17" s="9"/>
      <c r="B17" s="43" t="str">
        <f>C3</f>
        <v>納入仕様書</v>
      </c>
      <c r="C17" s="43"/>
      <c r="D17" s="43"/>
      <c r="E17" s="43"/>
      <c r="F17" s="43"/>
      <c r="G17" s="43"/>
      <c r="H17" s="43"/>
      <c r="I17" s="10"/>
      <c r="L17" s="19"/>
      <c r="M17" s="19"/>
      <c r="X17" s="3"/>
      <c r="AA17" s="19" t="s">
        <v>55</v>
      </c>
      <c r="AB17" s="19">
        <f t="shared" si="10"/>
        <v>17</v>
      </c>
      <c r="AC17" s="19" t="str" cm="1">
        <f t="array" ref="AC17">INDEX(AA:AA,SMALL($AB$2:$AB$95,ROW(AA16)))</f>
        <v>SNT-LO-W2(横引)</v>
      </c>
      <c r="AD17" s="19">
        <f t="shared" si="11"/>
        <v>17</v>
      </c>
      <c r="AE17" s="19" t="str" cm="1">
        <f t="array" ref="AE17">INDEX(AA:AA,SMALL($AD$2:$AD$95,ROW(AA16)))</f>
        <v>SNT-LO-W2(横引)</v>
      </c>
      <c r="AF17" s="19">
        <f t="shared" si="12"/>
        <v>17</v>
      </c>
      <c r="AG17" s="19" t="str" cm="1">
        <f t="array" ref="AG17">INDEX(AA:AA,SMALL($AF$2:$AF$95,ROW(AA16)))</f>
        <v>SNT-LO-W2(横引)</v>
      </c>
      <c r="AH17" s="19">
        <f t="shared" si="13"/>
        <v>17</v>
      </c>
      <c r="AI17" s="19" t="str" cm="1">
        <f t="array" ref="AI17">INDEX(AA:AA,SMALL($AH$2:$AH$95,ROW(AA16)))</f>
        <v>SNT-LO-W2(横引)</v>
      </c>
      <c r="AJ17" s="19">
        <f t="shared" si="14"/>
        <v>17</v>
      </c>
      <c r="AK17" s="19" t="str" cm="1">
        <f t="array" ref="AK17">INDEX(AA:AA,SMALL($AJ$2:$AJ$95,ROW(AA16)))</f>
        <v>SNT-LO-W2(横引)</v>
      </c>
      <c r="AL17" s="19" t="s">
        <v>107</v>
      </c>
    </row>
    <row r="18" spans="1:38" ht="36" customHeight="1" x14ac:dyDescent="0.15">
      <c r="A18" s="11"/>
      <c r="B18" s="12"/>
      <c r="C18" s="12"/>
      <c r="D18" s="12"/>
      <c r="E18" s="12"/>
      <c r="F18" s="12"/>
      <c r="G18" s="12"/>
      <c r="H18" s="12"/>
      <c r="I18" s="13"/>
      <c r="L18" s="19"/>
      <c r="M18" s="19"/>
      <c r="X18" s="3"/>
      <c r="AA18" s="19" t="s">
        <v>56</v>
      </c>
      <c r="AB18" s="19">
        <f t="shared" si="10"/>
        <v>18</v>
      </c>
      <c r="AC18" s="19" t="str" cm="1">
        <f t="array" ref="AC18">INDEX(AA:AA,SMALL($AB$2:$AB$95,ROW(AA17)))</f>
        <v>SNT-LO-W1(横引)</v>
      </c>
      <c r="AD18" s="19">
        <f t="shared" si="11"/>
        <v>18</v>
      </c>
      <c r="AE18" s="19" t="str" cm="1">
        <f t="array" ref="AE18">INDEX(AA:AA,SMALL($AD$2:$AD$95,ROW(AA17)))</f>
        <v>SNT-LO-W1(横引)</v>
      </c>
      <c r="AF18" s="19">
        <f t="shared" si="12"/>
        <v>18</v>
      </c>
      <c r="AG18" s="19" t="str" cm="1">
        <f t="array" ref="AG18">INDEX(AA:AA,SMALL($AF$2:$AF$95,ROW(AA17)))</f>
        <v>SNT-LO-W1(横引)</v>
      </c>
      <c r="AH18" s="19">
        <f t="shared" si="13"/>
        <v>18</v>
      </c>
      <c r="AI18" s="19" t="str" cm="1">
        <f t="array" ref="AI18">INDEX(AA:AA,SMALL($AH$2:$AH$95,ROW(AA17)))</f>
        <v>SNT-LO-W1(横引)</v>
      </c>
      <c r="AJ18" s="19">
        <f t="shared" si="14"/>
        <v>18</v>
      </c>
      <c r="AK18" s="19" t="str" cm="1">
        <f t="array" ref="AK18">INDEX(AA:AA,SMALL($AJ$2:$AJ$95,ROW(AA17)))</f>
        <v>SNT-LO-W1(横引)</v>
      </c>
      <c r="AL18" s="19" t="s">
        <v>107</v>
      </c>
    </row>
    <row r="19" spans="1:38" ht="36" customHeight="1" x14ac:dyDescent="0.15">
      <c r="A19" s="15" t="str">
        <f>C4</f>
        <v>現場名：</v>
      </c>
      <c r="B19" s="44" t="str">
        <f>C5</f>
        <v>入力してください（空欄の場合は↑も空欄を選択してください）</v>
      </c>
      <c r="C19" s="44"/>
      <c r="D19" s="44"/>
      <c r="E19" s="44"/>
      <c r="F19" s="44"/>
      <c r="G19" s="44"/>
      <c r="H19" s="44"/>
      <c r="I19" s="44"/>
      <c r="L19" s="19"/>
      <c r="M19" s="19"/>
      <c r="X19" s="3"/>
      <c r="AA19" s="19" t="s">
        <v>57</v>
      </c>
      <c r="AB19" s="19">
        <f t="shared" si="10"/>
        <v>19</v>
      </c>
      <c r="AC19" s="19" t="str" cm="1">
        <f t="array" ref="AC19">INDEX(AA:AA,SMALL($AB$2:$AB$95,ROW(AA18)))</f>
        <v>SNT-SWA-W2(横引)</v>
      </c>
      <c r="AD19" s="19">
        <f t="shared" si="11"/>
        <v>19</v>
      </c>
      <c r="AE19" s="19" t="str" cm="1">
        <f t="array" ref="AE19">INDEX(AA:AA,SMALL($AD$2:$AD$95,ROW(AA18)))</f>
        <v>SNT-SWA-W2(横引)</v>
      </c>
      <c r="AF19" s="19">
        <f t="shared" si="12"/>
        <v>19</v>
      </c>
      <c r="AG19" s="19" t="str" cm="1">
        <f t="array" ref="AG19">INDEX(AA:AA,SMALL($AF$2:$AF$95,ROW(AA18)))</f>
        <v>SNT-SWA-W2(横引)</v>
      </c>
      <c r="AH19" s="19">
        <f t="shared" si="13"/>
        <v>19</v>
      </c>
      <c r="AI19" s="19" t="str" cm="1">
        <f t="array" ref="AI19">INDEX(AA:AA,SMALL($AH$2:$AH$95,ROW(AA18)))</f>
        <v>SNT-SWA-W2(横引)</v>
      </c>
      <c r="AJ19" s="19">
        <f t="shared" si="14"/>
        <v>19</v>
      </c>
      <c r="AK19" s="19" t="str" cm="1">
        <f t="array" ref="AK19">INDEX(AA:AA,SMALL($AJ$2:$AJ$95,ROW(AA18)))</f>
        <v>SNT-SWA-W2(横引)</v>
      </c>
      <c r="AL19" s="21" t="s">
        <v>108</v>
      </c>
    </row>
    <row r="20" spans="1:38" ht="30" customHeight="1" x14ac:dyDescent="0.15">
      <c r="A20" s="14"/>
      <c r="B20" s="14"/>
      <c r="C20" s="14"/>
      <c r="D20" s="14"/>
      <c r="E20" s="14"/>
      <c r="F20" s="14"/>
      <c r="G20" s="14"/>
      <c r="L20" s="19"/>
      <c r="M20" s="19"/>
      <c r="X20" s="3"/>
      <c r="AA20" s="19" t="s">
        <v>58</v>
      </c>
      <c r="AB20" s="19">
        <f t="shared" si="10"/>
        <v>20</v>
      </c>
      <c r="AC20" s="19" t="str" cm="1">
        <f t="array" ref="AC20">INDEX(AA:AA,SMALL($AB$2:$AB$95,ROW(AA19)))</f>
        <v>SNT-SWA-W1(横引)</v>
      </c>
      <c r="AD20" s="19">
        <f t="shared" si="11"/>
        <v>20</v>
      </c>
      <c r="AE20" s="19" t="str" cm="1">
        <f t="array" ref="AE20">INDEX(AA:AA,SMALL($AD$2:$AD$95,ROW(AA19)))</f>
        <v>SNT-SWA-W1(横引)</v>
      </c>
      <c r="AF20" s="19">
        <f t="shared" si="12"/>
        <v>20</v>
      </c>
      <c r="AG20" s="19" t="str" cm="1">
        <f t="array" ref="AG20">INDEX(AA:AA,SMALL($AF$2:$AF$95,ROW(AA19)))</f>
        <v>SNT-SWA-W1(横引)</v>
      </c>
      <c r="AH20" s="19">
        <f t="shared" si="13"/>
        <v>20</v>
      </c>
      <c r="AI20" s="19" t="str" cm="1">
        <f t="array" ref="AI20">INDEX(AA:AA,SMALL($AH$2:$AH$95,ROW(AA19)))</f>
        <v>SNT-SWA-W1(横引)</v>
      </c>
      <c r="AJ20" s="19">
        <f t="shared" si="14"/>
        <v>20</v>
      </c>
      <c r="AK20" s="19" t="str" cm="1">
        <f t="array" ref="AK20">INDEX(AA:AA,SMALL($AJ$2:$AJ$95,ROW(AA19)))</f>
        <v>SNT-SWA-W1(横引)</v>
      </c>
      <c r="AL20" s="21" t="s">
        <v>108</v>
      </c>
    </row>
    <row r="21" spans="1:38" ht="27" customHeight="1" x14ac:dyDescent="0.15">
      <c r="B21" s="15"/>
      <c r="C21" s="14"/>
      <c r="D21" s="14"/>
      <c r="E21" s="14"/>
      <c r="F21" s="14"/>
      <c r="G21" s="14"/>
      <c r="L21" s="19"/>
      <c r="M21" s="19"/>
      <c r="X21" s="3"/>
      <c r="AA21" s="19" t="s">
        <v>18</v>
      </c>
      <c r="AB21" s="19">
        <f t="shared" si="10"/>
        <v>21</v>
      </c>
      <c r="AC21" s="19" t="str" cm="1">
        <f t="array" ref="AC21">INDEX(AA:AA,SMALL($AB$2:$AB$95,ROW(AA20)))</f>
        <v>SNT-SW-W2(T.Tトラップ 横引)</v>
      </c>
      <c r="AD21" s="19">
        <f t="shared" si="11"/>
        <v>21</v>
      </c>
      <c r="AE21" s="19" t="str" cm="1">
        <f t="array" ref="AE21">INDEX(AA:AA,SMALL($AD$2:$AD$95,ROW(AA20)))</f>
        <v>SNT-SW-W2(T.Tトラップ 横引)</v>
      </c>
      <c r="AF21" s="19">
        <f t="shared" si="12"/>
        <v>21</v>
      </c>
      <c r="AG21" s="19" t="str" cm="1">
        <f t="array" ref="AG21">INDEX(AA:AA,SMALL($AF$2:$AF$95,ROW(AA20)))</f>
        <v>SNT-SW-W2(T.Tトラップ 横引)</v>
      </c>
      <c r="AH21" s="19">
        <f t="shared" si="13"/>
        <v>21</v>
      </c>
      <c r="AI21" s="19" t="str" cm="1">
        <f t="array" ref="AI21">INDEX(AA:AA,SMALL($AH$2:$AH$95,ROW(AA20)))</f>
        <v>SNT-SW-W2(T.Tトラップ 横引)</v>
      </c>
      <c r="AJ21" s="19">
        <f t="shared" si="14"/>
        <v>21</v>
      </c>
      <c r="AK21" s="19" t="str" cm="1">
        <f t="array" ref="AK21">INDEX(AA:AA,SMALL($AJ$2:$AJ$95,ROW(AA20)))</f>
        <v>SNT-SW-W2(T.Tトラップ 横引)</v>
      </c>
      <c r="AL21" s="19" t="s">
        <v>109</v>
      </c>
    </row>
    <row r="22" spans="1:38" ht="39" customHeight="1" x14ac:dyDescent="0.15">
      <c r="B22" s="15"/>
      <c r="H22" s="16"/>
      <c r="I22" s="17"/>
      <c r="L22" s="19"/>
      <c r="M22" s="19"/>
      <c r="X22" s="3"/>
      <c r="AA22" s="19" t="s">
        <v>19</v>
      </c>
      <c r="AB22" s="19">
        <f t="shared" si="10"/>
        <v>22</v>
      </c>
      <c r="AC22" s="19" t="str" cm="1">
        <f t="array" ref="AC22">INDEX(AA:AA,SMALL($AB$2:$AB$95,ROW(AA21)))</f>
        <v>SNT-SW-W1(T.Tトラップ 横引)</v>
      </c>
      <c r="AD22" s="19">
        <f t="shared" si="11"/>
        <v>22</v>
      </c>
      <c r="AE22" s="19" t="str" cm="1">
        <f t="array" ref="AE22">INDEX(AA:AA,SMALL($AD$2:$AD$95,ROW(AA21)))</f>
        <v>SNT-SW-W1(T.Tトラップ 横引)</v>
      </c>
      <c r="AF22" s="19">
        <f t="shared" si="12"/>
        <v>22</v>
      </c>
      <c r="AG22" s="19" t="str" cm="1">
        <f t="array" ref="AG22">INDEX(AA:AA,SMALL($AF$2:$AF$95,ROW(AA21)))</f>
        <v>SNT-SW-W1(T.Tトラップ 横引)</v>
      </c>
      <c r="AH22" s="19">
        <f t="shared" si="13"/>
        <v>22</v>
      </c>
      <c r="AI22" s="19" t="str" cm="1">
        <f t="array" ref="AI22">INDEX(AA:AA,SMALL($AH$2:$AH$95,ROW(AA21)))</f>
        <v>SNT-SW-W1(T.Tトラップ 横引)</v>
      </c>
      <c r="AJ22" s="19">
        <f t="shared" si="14"/>
        <v>22</v>
      </c>
      <c r="AK22" s="19" t="str" cm="1">
        <f t="array" ref="AK22">INDEX(AA:AA,SMALL($AJ$2:$AJ$95,ROW(AA21)))</f>
        <v>SNT-SW-W1(T.Tトラップ 横引)</v>
      </c>
      <c r="AL22" s="19" t="s">
        <v>109</v>
      </c>
    </row>
    <row r="23" spans="1:38" ht="32.25" customHeight="1" x14ac:dyDescent="0.15">
      <c r="L23" s="19"/>
      <c r="M23" s="19"/>
      <c r="X23" s="3"/>
      <c r="AA23" s="19" t="s">
        <v>20</v>
      </c>
      <c r="AB23" s="19">
        <f t="shared" si="10"/>
        <v>23</v>
      </c>
      <c r="AC23" s="19" t="str" cm="1">
        <f t="array" ref="AC23">INDEX(AA:AA,SMALL($AB$2:$AB$95,ROW(AA22)))</f>
        <v>SDT-SW-W2(T.Tトラップ 縦引)</v>
      </c>
      <c r="AD23" s="19">
        <f t="shared" si="11"/>
        <v>23</v>
      </c>
      <c r="AE23" s="19" t="str" cm="1">
        <f t="array" ref="AE23">INDEX(AA:AA,SMALL($AD$2:$AD$95,ROW(AA22)))</f>
        <v>SDT-SW-W2(T.Tトラップ 縦引)</v>
      </c>
      <c r="AF23" s="19">
        <f t="shared" si="12"/>
        <v>23</v>
      </c>
      <c r="AG23" s="19" t="str" cm="1">
        <f t="array" ref="AG23">INDEX(AA:AA,SMALL($AF$2:$AF$95,ROW(AA22)))</f>
        <v>SDT-SW-W2(T.Tトラップ 縦引)</v>
      </c>
      <c r="AH23" s="19">
        <f t="shared" si="13"/>
        <v>23</v>
      </c>
      <c r="AI23" s="19" t="str" cm="1">
        <f t="array" ref="AI23">INDEX(AA:AA,SMALL($AH$2:$AH$95,ROW(AA22)))</f>
        <v>SDT-SW-W2(T.Tトラップ 縦引)</v>
      </c>
      <c r="AJ23" s="19">
        <f t="shared" si="14"/>
        <v>23</v>
      </c>
      <c r="AK23" s="19" t="str" cm="1">
        <f t="array" ref="AK23">INDEX(AA:AA,SMALL($AJ$2:$AJ$95,ROW(AA22)))</f>
        <v>SDT-SW-W2(T.Tトラップ 縦引)</v>
      </c>
      <c r="AL23" s="19" t="s">
        <v>109</v>
      </c>
    </row>
    <row r="24" spans="1:38" ht="19.5" customHeight="1" x14ac:dyDescent="0.15">
      <c r="L24" s="19"/>
      <c r="M24" s="19"/>
      <c r="X24" s="3"/>
      <c r="AA24" s="19" t="s">
        <v>21</v>
      </c>
      <c r="AB24" s="19">
        <f t="shared" si="10"/>
        <v>24</v>
      </c>
      <c r="AC24" s="19" t="str" cm="1">
        <f t="array" ref="AC24">INDEX(AA:AA,SMALL($AB$2:$AB$95,ROW(AA23)))</f>
        <v>SDT-SW-W1(T.Tトラップ 縦引)</v>
      </c>
      <c r="AD24" s="19">
        <f t="shared" si="11"/>
        <v>24</v>
      </c>
      <c r="AE24" s="19" t="str" cm="1">
        <f t="array" ref="AE24">INDEX(AA:AA,SMALL($AD$2:$AD$95,ROW(AA23)))</f>
        <v>SDT-SW-W1(T.Tトラップ 縦引)</v>
      </c>
      <c r="AF24" s="19">
        <f t="shared" si="12"/>
        <v>24</v>
      </c>
      <c r="AG24" s="19" t="str" cm="1">
        <f t="array" ref="AG24">INDEX(AA:AA,SMALL($AF$2:$AF$95,ROW(AA23)))</f>
        <v>SDT-SW-W1(T.Tトラップ 縦引)</v>
      </c>
      <c r="AH24" s="19">
        <f t="shared" si="13"/>
        <v>24</v>
      </c>
      <c r="AI24" s="19" t="str" cm="1">
        <f t="array" ref="AI24">INDEX(AA:AA,SMALL($AH$2:$AH$95,ROW(AA23)))</f>
        <v>SDT-SW-W1(T.Tトラップ 縦引)</v>
      </c>
      <c r="AJ24" s="19">
        <f t="shared" si="14"/>
        <v>24</v>
      </c>
      <c r="AK24" s="19" t="str" cm="1">
        <f t="array" ref="AK24">INDEX(AA:AA,SMALL($AJ$2:$AJ$95,ROW(AA23)))</f>
        <v>SDT-SW-W1(T.Tトラップ 縦引)</v>
      </c>
      <c r="AL24" s="19" t="s">
        <v>109</v>
      </c>
    </row>
    <row r="25" spans="1:38" ht="39" customHeight="1" x14ac:dyDescent="0.15">
      <c r="A25" s="34" t="s">
        <v>0</v>
      </c>
      <c r="B25" s="34"/>
      <c r="C25" s="34"/>
      <c r="D25" s="34"/>
      <c r="E25" s="34"/>
      <c r="F25" s="34" t="s">
        <v>12</v>
      </c>
      <c r="G25" s="34"/>
      <c r="H25" s="34"/>
      <c r="I25" s="34"/>
      <c r="L25" s="19"/>
      <c r="M25" s="19"/>
      <c r="X25" s="3"/>
      <c r="AA25" s="19" t="s">
        <v>22</v>
      </c>
      <c r="AB25" s="19">
        <f t="shared" si="10"/>
        <v>25</v>
      </c>
      <c r="AC25" s="19" t="str" cm="1">
        <f t="array" ref="AC25">INDEX(AA:AA,SMALL($AB$2:$AB$95,ROW(AA24)))</f>
        <v>SNT-W-W1(T.Tトラップ 横引)</v>
      </c>
      <c r="AD25" s="19">
        <f t="shared" si="11"/>
        <v>25</v>
      </c>
      <c r="AE25" s="19" t="str" cm="1">
        <f t="array" ref="AE25">INDEX(AA:AA,SMALL($AD$2:$AD$95,ROW(AA24)))</f>
        <v>SNT-W-W1(T.Tトラップ 横引)</v>
      </c>
      <c r="AF25" s="19">
        <f t="shared" si="12"/>
        <v>25</v>
      </c>
      <c r="AG25" s="19" t="str" cm="1">
        <f t="array" ref="AG25">INDEX(AA:AA,SMALL($AF$2:$AF$95,ROW(AA24)))</f>
        <v>SNT-W-W1(T.Tトラップ 横引)</v>
      </c>
      <c r="AH25" s="19">
        <f t="shared" si="13"/>
        <v>25</v>
      </c>
      <c r="AI25" s="19" t="str" cm="1">
        <f t="array" ref="AI25">INDEX(AA:AA,SMALL($AH$2:$AH$95,ROW(AA24)))</f>
        <v>SNT-W-W1(T.Tトラップ 横引)</v>
      </c>
      <c r="AJ25" s="19">
        <f t="shared" si="14"/>
        <v>25</v>
      </c>
      <c r="AK25" s="19" t="str" cm="1">
        <f t="array" ref="AK25">INDEX(AA:AA,SMALL($AJ$2:$AJ$95,ROW(AA24)))</f>
        <v>SNT-W-W1(T.Tトラップ 横引)</v>
      </c>
      <c r="AL25" s="19" t="s">
        <v>111</v>
      </c>
    </row>
    <row r="26" spans="1:38" ht="39" customHeight="1" x14ac:dyDescent="0.15">
      <c r="A26" s="31" t="str">
        <f>IFERROR(VLOOKUP(F26,$AA$2:$AL$95,12,FALSE),"")</f>
        <v>洗濯防水パン　（ＰＰ樹脂製）</v>
      </c>
      <c r="B26" s="31"/>
      <c r="C26" s="31"/>
      <c r="D26" s="31"/>
      <c r="E26" s="31"/>
      <c r="F26" s="32" t="str">
        <f>C6</f>
        <v>TPD640-CW2(イージーパン)</v>
      </c>
      <c r="G26" s="32"/>
      <c r="H26" s="32"/>
      <c r="I26" s="32"/>
      <c r="L26" s="19"/>
      <c r="M26" s="19"/>
      <c r="AA26" s="19" t="s">
        <v>23</v>
      </c>
      <c r="AB26" s="19">
        <f t="shared" si="10"/>
        <v>26</v>
      </c>
      <c r="AC26" s="19" t="str" cm="1">
        <f t="array" ref="AC26">INDEX(AA:AA,SMALL($AB$2:$AB$95,ROW(AA25)))</f>
        <v>SDT-W-W1(T.Tトラップ 縦引)</v>
      </c>
      <c r="AD26" s="19">
        <f t="shared" si="11"/>
        <v>26</v>
      </c>
      <c r="AE26" s="19" t="str" cm="1">
        <f t="array" ref="AE26">INDEX(AA:AA,SMALL($AD$2:$AD$95,ROW(AA25)))</f>
        <v>SDT-W-W1(T.Tトラップ 縦引)</v>
      </c>
      <c r="AF26" s="19">
        <f t="shared" si="12"/>
        <v>26</v>
      </c>
      <c r="AG26" s="19" t="str" cm="1">
        <f t="array" ref="AG26">INDEX(AA:AA,SMALL($AF$2:$AF$95,ROW(AA25)))</f>
        <v>SDT-W-W1(T.Tトラップ 縦引)</v>
      </c>
      <c r="AH26" s="19">
        <f t="shared" si="13"/>
        <v>26</v>
      </c>
      <c r="AI26" s="19" t="str" cm="1">
        <f t="array" ref="AI26">INDEX(AA:AA,SMALL($AH$2:$AH$95,ROW(AA25)))</f>
        <v>SDT-W-W1(T.Tトラップ 縦引)</v>
      </c>
      <c r="AJ26" s="19">
        <f t="shared" si="14"/>
        <v>26</v>
      </c>
      <c r="AK26" s="19" t="str" cm="1">
        <f t="array" ref="AK26">INDEX(AA:AA,SMALL($AJ$2:$AJ$95,ROW(AA25)))</f>
        <v>SDT-W-W1(T.Tトラップ 縦引)</v>
      </c>
      <c r="AL26" s="19" t="s">
        <v>111</v>
      </c>
    </row>
    <row r="27" spans="1:38" ht="39" customHeight="1" x14ac:dyDescent="0.15">
      <c r="A27" s="31" t="str">
        <f>IFERROR(VLOOKUP(F27,$AA$2:$AL$95,12,FALSE),"")</f>
        <v>透明排水トラップ　（ＡＢＳ樹脂製）</v>
      </c>
      <c r="B27" s="31"/>
      <c r="C27" s="31"/>
      <c r="D27" s="31"/>
      <c r="E27" s="31"/>
      <c r="F27" s="32" t="str">
        <f>C7</f>
        <v>SNT-SWM-W2(T.Eトラップ 横引)</v>
      </c>
      <c r="G27" s="32"/>
      <c r="H27" s="32"/>
      <c r="I27" s="32"/>
      <c r="L27" s="19"/>
      <c r="M27" s="19"/>
      <c r="AA27" s="19" t="s">
        <v>134</v>
      </c>
      <c r="AB27" s="19">
        <f>IF(ISERROR(FIND($J$6,AA27)),"",ROW())</f>
        <v>27</v>
      </c>
      <c r="AC27" s="19" t="str" cm="1">
        <f t="array" ref="AC27">INDEX(AA:AA,SMALL($AB$2:$AB$95,ROW(AA26)))</f>
        <v>TPW640-CB1-GN(セーフガードパン)</v>
      </c>
      <c r="AD27" s="19">
        <f>IF(ISERROR(FIND($J$7,AA27)),"",ROW())</f>
        <v>27</v>
      </c>
      <c r="AE27" s="19" t="str" cm="1">
        <f t="array" ref="AE27">INDEX(AA:AA,SMALL($AD$2:$AD$95,ROW(AA26)))</f>
        <v>TPW640-CB1-GN(セーフガードパン)</v>
      </c>
      <c r="AF27" s="19">
        <f>IF(ISERROR(FIND($J$8,AA27)),"",ROW())</f>
        <v>27</v>
      </c>
      <c r="AG27" s="19" t="str" cm="1">
        <f t="array" ref="AG27">INDEX(AA:AA,SMALL($AF$2:$AF$95,ROW(AA26)))</f>
        <v>TPW640-CB1-GN(セーフガードパン)</v>
      </c>
      <c r="AH27" s="19">
        <f>IF(ISERROR(FIND($J$9,AA27)),"",ROW())</f>
        <v>27</v>
      </c>
      <c r="AI27" s="19" t="str" cm="1">
        <f t="array" ref="AI27">INDEX(AA:AA,SMALL($AH$2:$AH$95,ROW(AA26)))</f>
        <v>TPW640-CB1-GN(セーフガードパン)</v>
      </c>
      <c r="AJ27" s="19">
        <f>IF(ISERROR(FIND($J$10,AA27)),"",ROW())</f>
        <v>27</v>
      </c>
      <c r="AK27" s="19" t="str" cm="1">
        <f t="array" ref="AK27">INDEX(AA:AA,SMALL($AJ$2:$AJ$95,ROW(AA26)))</f>
        <v>TPW640-CB1-GN(セーフガードパン)</v>
      </c>
      <c r="AL27" s="19" t="s">
        <v>110</v>
      </c>
    </row>
    <row r="28" spans="1:38" ht="39" customHeight="1" x14ac:dyDescent="0.15">
      <c r="A28" s="31" t="str">
        <f>IFERROR(VLOOKUP(F28,$AA$2:$AL$95,12,FALSE),"")</f>
        <v/>
      </c>
      <c r="B28" s="31"/>
      <c r="C28" s="31"/>
      <c r="D28" s="31"/>
      <c r="E28" s="31"/>
      <c r="F28" s="32">
        <f t="shared" ref="F28:F30" si="15">C8</f>
        <v>0</v>
      </c>
      <c r="G28" s="32"/>
      <c r="H28" s="32"/>
      <c r="I28" s="32"/>
      <c r="AA28" s="19" t="s">
        <v>33</v>
      </c>
      <c r="AB28" s="19">
        <f t="shared" ref="AB28:AB65" si="16">IF(ISERROR(FIND($J$6,AA28)),"",ROW())</f>
        <v>28</v>
      </c>
      <c r="AC28" s="19" t="str" cm="1">
        <f t="array" ref="AC28">INDEX(AA:AA,SMALL($AB$2:$AB$95,ROW(AA27)))</f>
        <v>TPW640-CW2-GN(セーフガードパン)</v>
      </c>
      <c r="AD28" s="19">
        <f t="shared" ref="AD28:AD66" si="17">IF(ISERROR(FIND($J$7,AA28)),"",ROW())</f>
        <v>28</v>
      </c>
      <c r="AE28" s="19" t="str" cm="1">
        <f t="array" ref="AE28">INDEX(AA:AA,SMALL($AD$2:$AD$95,ROW(AA27)))</f>
        <v>TPW640-CW2-GN(セーフガードパン)</v>
      </c>
      <c r="AF28" s="19">
        <f t="shared" ref="AF28:AF66" si="18">IF(ISERROR(FIND($J$8,AA28)),"",ROW())</f>
        <v>28</v>
      </c>
      <c r="AG28" s="19" t="str" cm="1">
        <f t="array" ref="AG28">INDEX(AA:AA,SMALL($AF$2:$AF$95,ROW(AA27)))</f>
        <v>TPW640-CW2-GN(セーフガードパン)</v>
      </c>
      <c r="AH28" s="19">
        <f t="shared" ref="AH28:AH65" si="19">IF(ISERROR(FIND($J$9,AA28)),"",ROW())</f>
        <v>28</v>
      </c>
      <c r="AI28" s="19" t="str" cm="1">
        <f t="array" ref="AI28">INDEX(AA:AA,SMALL($AH$2:$AH$95,ROW(AA27)))</f>
        <v>TPW640-CW2-GN(セーフガードパン)</v>
      </c>
      <c r="AJ28" s="19">
        <f t="shared" ref="AJ28:AJ66" si="20">IF(ISERROR(FIND($J$10,AA28)),"",ROW())</f>
        <v>28</v>
      </c>
      <c r="AK28" s="19" t="str" cm="1">
        <f t="array" ref="AK28">INDEX(AA:AA,SMALL($AJ$2:$AJ$95,ROW(AA27)))</f>
        <v>TPW640-CW2-GN(セーフガードパン)</v>
      </c>
      <c r="AL28" s="19" t="s">
        <v>110</v>
      </c>
    </row>
    <row r="29" spans="1:38" ht="39" customHeight="1" x14ac:dyDescent="0.15">
      <c r="A29" s="31" t="str">
        <f>IFERROR(VLOOKUP(F29,$AA$2:$AL$95,12,FALSE),"")</f>
        <v/>
      </c>
      <c r="B29" s="31"/>
      <c r="C29" s="31"/>
      <c r="D29" s="31"/>
      <c r="E29" s="31"/>
      <c r="F29" s="32">
        <f t="shared" si="15"/>
        <v>0</v>
      </c>
      <c r="G29" s="32"/>
      <c r="H29" s="32"/>
      <c r="I29" s="32"/>
      <c r="AA29" s="19" t="s">
        <v>34</v>
      </c>
      <c r="AB29" s="19">
        <f t="shared" si="16"/>
        <v>29</v>
      </c>
      <c r="AC29" s="19" t="str" cm="1">
        <f t="array" ref="AC29">INDEX(AA:AA,SMALL($AB$2:$AB$95,ROW(AA28)))</f>
        <v>TPW640-CW1-GN(セーフガードパン)</v>
      </c>
      <c r="AD29" s="19">
        <f t="shared" si="17"/>
        <v>29</v>
      </c>
      <c r="AE29" s="19" t="str" cm="1">
        <f t="array" ref="AE29">INDEX(AA:AA,SMALL($AD$2:$AD$95,ROW(AA28)))</f>
        <v>TPW640-CW1-GN(セーフガードパン)</v>
      </c>
      <c r="AF29" s="19">
        <f t="shared" si="18"/>
        <v>29</v>
      </c>
      <c r="AG29" s="19" t="str" cm="1">
        <f t="array" ref="AG29">INDEX(AA:AA,SMALL($AF$2:$AF$95,ROW(AA28)))</f>
        <v>TPW640-CW1-GN(セーフガードパン)</v>
      </c>
      <c r="AH29" s="19">
        <f t="shared" si="19"/>
        <v>29</v>
      </c>
      <c r="AI29" s="19" t="str" cm="1">
        <f t="array" ref="AI29">INDEX(AA:AA,SMALL($AH$2:$AH$95,ROW(AA28)))</f>
        <v>TPW640-CW1-GN(セーフガードパン)</v>
      </c>
      <c r="AJ29" s="19">
        <f t="shared" si="20"/>
        <v>29</v>
      </c>
      <c r="AK29" s="19" t="str" cm="1">
        <f t="array" ref="AK29">INDEX(AA:AA,SMALL($AJ$2:$AJ$95,ROW(AA28)))</f>
        <v>TPW640-CW1-GN(セーフガードパン)</v>
      </c>
      <c r="AL29" s="19" t="s">
        <v>110</v>
      </c>
    </row>
    <row r="30" spans="1:38" ht="39" customHeight="1" x14ac:dyDescent="0.15">
      <c r="A30" s="31" t="str">
        <f>IFERROR(VLOOKUP(F30,$AA$2:$AL$95,12,FALSE),"")</f>
        <v/>
      </c>
      <c r="B30" s="31"/>
      <c r="C30" s="31"/>
      <c r="D30" s="31"/>
      <c r="E30" s="31"/>
      <c r="F30" s="32">
        <f t="shared" si="15"/>
        <v>0</v>
      </c>
      <c r="G30" s="32"/>
      <c r="H30" s="32"/>
      <c r="I30" s="32"/>
      <c r="AA30" s="19" t="s">
        <v>135</v>
      </c>
      <c r="AB30" s="19">
        <f>IF(ISERROR(FIND($J$6,AA30)),"",ROW())</f>
        <v>30</v>
      </c>
      <c r="AC30" s="19" t="str" cm="1">
        <f t="array" ref="AC30">INDEX(AA:AA,SMALL($AB$2:$AB$95,ROW(AA29)))</f>
        <v>TPW640-CB1-G1(セーフガードパン)</v>
      </c>
      <c r="AD30" s="19">
        <f>IF(ISERROR(FIND($J$7,AA30)),"",ROW())</f>
        <v>30</v>
      </c>
      <c r="AE30" s="19" t="str" cm="1">
        <f t="array" ref="AE30">INDEX(AA:AA,SMALL($AD$2:$AD$95,ROW(AA29)))</f>
        <v>TPW640-CB1-G1(セーフガードパン)</v>
      </c>
      <c r="AF30" s="19">
        <f>IF(ISERROR(FIND($J$8,AA30)),"",ROW())</f>
        <v>30</v>
      </c>
      <c r="AG30" s="19" t="str" cm="1">
        <f t="array" ref="AG30">INDEX(AA:AA,SMALL($AF$2:$AF$95,ROW(AA29)))</f>
        <v>TPW640-CB1-G1(セーフガードパン)</v>
      </c>
      <c r="AH30" s="19">
        <f>IF(ISERROR(FIND($J$9,AA30)),"",ROW())</f>
        <v>30</v>
      </c>
      <c r="AI30" s="19" t="str" cm="1">
        <f t="array" ref="AI30">INDEX(AA:AA,SMALL($AH$2:$AH$95,ROW(AA29)))</f>
        <v>TPW640-CB1-G1(セーフガードパン)</v>
      </c>
      <c r="AJ30" s="19">
        <f>IF(ISERROR(FIND($J$10,AA30)),"",ROW())</f>
        <v>30</v>
      </c>
      <c r="AK30" s="19" t="str" cm="1">
        <f t="array" ref="AK30">INDEX(AA:AA,SMALL($AJ$2:$AJ$95,ROW(AA29)))</f>
        <v>TPW640-CB1-G1(セーフガードパン)</v>
      </c>
      <c r="AL30" s="19" t="s">
        <v>110</v>
      </c>
    </row>
    <row r="31" spans="1:38" ht="87.75" customHeight="1" x14ac:dyDescent="0.15">
      <c r="AA31" s="19" t="s">
        <v>35</v>
      </c>
      <c r="AB31" s="19">
        <f t="shared" ref="AB31:AB68" si="21">IF(ISERROR(FIND($J$6,AA31)),"",ROW())</f>
        <v>31</v>
      </c>
      <c r="AC31" s="19" t="str" cm="1">
        <f t="array" ref="AC31">INDEX(AA:AA,SMALL($AB$2:$AB$95,ROW(AA30)))</f>
        <v>TPW640-CW2-G1(セーフガードパン)</v>
      </c>
      <c r="AD31" s="19">
        <f t="shared" ref="AD31:AD69" si="22">IF(ISERROR(FIND($J$7,AA31)),"",ROW())</f>
        <v>31</v>
      </c>
      <c r="AE31" s="19" t="str" cm="1">
        <f t="array" ref="AE31">INDEX(AA:AA,SMALL($AD$2:$AD$95,ROW(AA30)))</f>
        <v>TPW640-CW2-G1(セーフガードパン)</v>
      </c>
      <c r="AF31" s="19">
        <f t="shared" ref="AF31:AF69" si="23">IF(ISERROR(FIND($J$8,AA31)),"",ROW())</f>
        <v>31</v>
      </c>
      <c r="AG31" s="19" t="str" cm="1">
        <f t="array" ref="AG31">INDEX(AA:AA,SMALL($AF$2:$AF$95,ROW(AA30)))</f>
        <v>TPW640-CW2-G1(セーフガードパン)</v>
      </c>
      <c r="AH31" s="19">
        <f t="shared" ref="AH31:AH68" si="24">IF(ISERROR(FIND($J$9,AA31)),"",ROW())</f>
        <v>31</v>
      </c>
      <c r="AI31" s="19" t="str" cm="1">
        <f t="array" ref="AI31">INDEX(AA:AA,SMALL($AH$2:$AH$95,ROW(AA30)))</f>
        <v>TPW640-CW2-G1(セーフガードパン)</v>
      </c>
      <c r="AJ31" s="19">
        <f t="shared" ref="AJ31:AJ69" si="25">IF(ISERROR(FIND($J$10,AA31)),"",ROW())</f>
        <v>31</v>
      </c>
      <c r="AK31" s="19" t="str" cm="1">
        <f t="array" ref="AK31">INDEX(AA:AA,SMALL($AJ$2:$AJ$95,ROW(AA30)))</f>
        <v>TPW640-CW2-G1(セーフガードパン)</v>
      </c>
      <c r="AL31" s="19" t="s">
        <v>110</v>
      </c>
    </row>
    <row r="32" spans="1:38" ht="37.5" customHeight="1" x14ac:dyDescent="0.15">
      <c r="B32" s="33" t="s">
        <v>1</v>
      </c>
      <c r="C32" s="33"/>
      <c r="D32" s="33"/>
      <c r="E32" s="33"/>
      <c r="F32" s="33"/>
      <c r="G32" s="33"/>
      <c r="H32" s="33"/>
      <c r="AA32" s="19" t="s">
        <v>36</v>
      </c>
      <c r="AB32" s="19">
        <f t="shared" si="21"/>
        <v>32</v>
      </c>
      <c r="AC32" s="19" t="str" cm="1">
        <f t="array" ref="AC32">INDEX(AA:AA,SMALL($AB$2:$AB$95,ROW(AA31)))</f>
        <v>TPW640-CW1-G1(セーフガードパン)</v>
      </c>
      <c r="AD32" s="19">
        <f t="shared" si="22"/>
        <v>32</v>
      </c>
      <c r="AE32" s="19" t="str" cm="1">
        <f t="array" ref="AE32">INDEX(AA:AA,SMALL($AD$2:$AD$95,ROW(AA31)))</f>
        <v>TPW640-CW1-G1(セーフガードパン)</v>
      </c>
      <c r="AF32" s="19">
        <f t="shared" si="23"/>
        <v>32</v>
      </c>
      <c r="AG32" s="19" t="str" cm="1">
        <f t="array" ref="AG32">INDEX(AA:AA,SMALL($AF$2:$AF$95,ROW(AA31)))</f>
        <v>TPW640-CW1-G1(セーフガードパン)</v>
      </c>
      <c r="AH32" s="19">
        <f t="shared" si="24"/>
        <v>32</v>
      </c>
      <c r="AI32" s="19" t="str" cm="1">
        <f t="array" ref="AI32">INDEX(AA:AA,SMALL($AH$2:$AH$95,ROW(AA31)))</f>
        <v>TPW640-CW1-G1(セーフガードパン)</v>
      </c>
      <c r="AJ32" s="19">
        <f t="shared" si="25"/>
        <v>32</v>
      </c>
      <c r="AK32" s="19" t="str" cm="1">
        <f t="array" ref="AK32">INDEX(AA:AA,SMALL($AJ$2:$AJ$95,ROW(AA31)))</f>
        <v>TPW640-CW1-G1(セーフガードパン)</v>
      </c>
      <c r="AL32" s="19" t="s">
        <v>110</v>
      </c>
    </row>
    <row r="33" spans="5:38" ht="37.5" customHeight="1" x14ac:dyDescent="0.15">
      <c r="E33" s="52">
        <f ca="1">C11</f>
        <v>45685</v>
      </c>
      <c r="F33" s="52"/>
      <c r="G33" s="52"/>
      <c r="H33" s="52"/>
      <c r="I33" s="52"/>
      <c r="AA33" s="19" t="s">
        <v>136</v>
      </c>
      <c r="AB33" s="19">
        <f>IF(ISERROR(FIND($J$6,AA33)),"",ROW())</f>
        <v>33</v>
      </c>
      <c r="AC33" s="19" t="str" cm="1">
        <f t="array" ref="AC33">INDEX(AA:AA,SMALL($AB$2:$AB$95,ROW(AA32)))</f>
        <v>TPW640-CB1-G2(セーフガードパン)</v>
      </c>
      <c r="AD33" s="19">
        <f>IF(ISERROR(FIND($J$7,AA33)),"",ROW())</f>
        <v>33</v>
      </c>
      <c r="AE33" s="19" t="str" cm="1">
        <f t="array" ref="AE33">INDEX(AA:AA,SMALL($AD$2:$AD$95,ROW(AA32)))</f>
        <v>TPW640-CB1-G2(セーフガードパン)</v>
      </c>
      <c r="AF33" s="19">
        <f>IF(ISERROR(FIND($J$8,AA33)),"",ROW())</f>
        <v>33</v>
      </c>
      <c r="AG33" s="19" t="str" cm="1">
        <f t="array" ref="AG33">INDEX(AA:AA,SMALL($AF$2:$AF$95,ROW(AA32)))</f>
        <v>TPW640-CB1-G2(セーフガードパン)</v>
      </c>
      <c r="AH33" s="19">
        <f>IF(ISERROR(FIND($J$9,AA33)),"",ROW())</f>
        <v>33</v>
      </c>
      <c r="AI33" s="19" t="str" cm="1">
        <f t="array" ref="AI33">INDEX(AA:AA,SMALL($AH$2:$AH$95,ROW(AA32)))</f>
        <v>TPW640-CB1-G2(セーフガードパン)</v>
      </c>
      <c r="AJ33" s="19">
        <f>IF(ISERROR(FIND($J$10,AA33)),"",ROW())</f>
        <v>33</v>
      </c>
      <c r="AK33" s="19" t="str" cm="1">
        <f t="array" ref="AK33">INDEX(AA:AA,SMALL($AJ$2:$AJ$95,ROW(AA32)))</f>
        <v>TPW640-CB1-G2(セーフガードパン)</v>
      </c>
      <c r="AL33" s="19" t="s">
        <v>110</v>
      </c>
    </row>
    <row r="34" spans="5:38" ht="37.5" customHeight="1" x14ac:dyDescent="0.15">
      <c r="AA34" s="19" t="s">
        <v>37</v>
      </c>
      <c r="AB34" s="19">
        <f t="shared" ref="AB34:AB71" si="26">IF(ISERROR(FIND($J$6,AA34)),"",ROW())</f>
        <v>34</v>
      </c>
      <c r="AC34" s="19" t="str" cm="1">
        <f t="array" ref="AC34">INDEX(AA:AA,SMALL($AB$2:$AB$95,ROW(AA33)))</f>
        <v>TPW640-CW2-G2(セーフガードパン)</v>
      </c>
      <c r="AD34" s="19">
        <f t="shared" ref="AD34:AD72" si="27">IF(ISERROR(FIND($J$7,AA34)),"",ROW())</f>
        <v>34</v>
      </c>
      <c r="AE34" s="19" t="str" cm="1">
        <f t="array" ref="AE34">INDEX(AA:AA,SMALL($AD$2:$AD$95,ROW(AA33)))</f>
        <v>TPW640-CW2-G2(セーフガードパン)</v>
      </c>
      <c r="AF34" s="19">
        <f t="shared" ref="AF34:AF72" si="28">IF(ISERROR(FIND($J$8,AA34)),"",ROW())</f>
        <v>34</v>
      </c>
      <c r="AG34" s="19" t="str" cm="1">
        <f t="array" ref="AG34">INDEX(AA:AA,SMALL($AF$2:$AF$95,ROW(AA33)))</f>
        <v>TPW640-CW2-G2(セーフガードパン)</v>
      </c>
      <c r="AH34" s="19">
        <f t="shared" ref="AH34:AH71" si="29">IF(ISERROR(FIND($J$9,AA34)),"",ROW())</f>
        <v>34</v>
      </c>
      <c r="AI34" s="19" t="str" cm="1">
        <f t="array" ref="AI34">INDEX(AA:AA,SMALL($AH$2:$AH$95,ROW(AA33)))</f>
        <v>TPW640-CW2-G2(セーフガードパン)</v>
      </c>
      <c r="AJ34" s="19">
        <f t="shared" ref="AJ34:AJ72" si="30">IF(ISERROR(FIND($J$10,AA34)),"",ROW())</f>
        <v>34</v>
      </c>
      <c r="AK34" s="19" t="str" cm="1">
        <f t="array" ref="AK34">INDEX(AA:AA,SMALL($AJ$2:$AJ$95,ROW(AA33)))</f>
        <v>TPW640-CW2-G2(セーフガードパン)</v>
      </c>
      <c r="AL34" s="19" t="s">
        <v>110</v>
      </c>
    </row>
    <row r="35" spans="5:38" ht="37.5" customHeight="1" x14ac:dyDescent="0.15">
      <c r="AA35" s="19" t="s">
        <v>38</v>
      </c>
      <c r="AB35" s="19">
        <f t="shared" si="26"/>
        <v>35</v>
      </c>
      <c r="AC35" s="19" t="str" cm="1">
        <f t="array" ref="AC35">INDEX(AA:AA,SMALL($AB$2:$AB$95,ROW(AA34)))</f>
        <v>TPW640-CW1-G2(セーフガードパン)</v>
      </c>
      <c r="AD35" s="19">
        <f t="shared" si="27"/>
        <v>35</v>
      </c>
      <c r="AE35" s="19" t="str" cm="1">
        <f t="array" ref="AE35">INDEX(AA:AA,SMALL($AD$2:$AD$95,ROW(AA34)))</f>
        <v>TPW640-CW1-G2(セーフガードパン)</v>
      </c>
      <c r="AF35" s="19">
        <f t="shared" si="28"/>
        <v>35</v>
      </c>
      <c r="AG35" s="19" t="str" cm="1">
        <f t="array" ref="AG35">INDEX(AA:AA,SMALL($AF$2:$AF$95,ROW(AA34)))</f>
        <v>TPW640-CW1-G2(セーフガードパン)</v>
      </c>
      <c r="AH35" s="19">
        <f t="shared" si="29"/>
        <v>35</v>
      </c>
      <c r="AI35" s="19" t="str" cm="1">
        <f t="array" ref="AI35">INDEX(AA:AA,SMALL($AH$2:$AH$95,ROW(AA34)))</f>
        <v>TPW640-CW1-G2(セーフガードパン)</v>
      </c>
      <c r="AJ35" s="19">
        <f t="shared" si="30"/>
        <v>35</v>
      </c>
      <c r="AK35" s="19" t="str" cm="1">
        <f t="array" ref="AK35">INDEX(AA:AA,SMALL($AJ$2:$AJ$95,ROW(AA34)))</f>
        <v>TPW640-CW1-G2(セーフガードパン)</v>
      </c>
      <c r="AL35" s="19" t="s">
        <v>110</v>
      </c>
    </row>
    <row r="36" spans="5:38" ht="37.5" customHeight="1" x14ac:dyDescent="0.15">
      <c r="AA36" s="19" t="s">
        <v>137</v>
      </c>
      <c r="AB36" s="19">
        <f>IF(ISERROR(FIND($J$6,AA36)),"",ROW())</f>
        <v>36</v>
      </c>
      <c r="AC36" s="19" t="str" cm="1">
        <f t="array" ref="AC36">INDEX(AA:AA,SMALL($AB$2:$AB$95,ROW(AA35)))</f>
        <v>TPW640-CB1-G3(セーフガードパン)</v>
      </c>
      <c r="AD36" s="19">
        <f>IF(ISERROR(FIND($J$7,AA36)),"",ROW())</f>
        <v>36</v>
      </c>
      <c r="AE36" s="19" t="str" cm="1">
        <f t="array" ref="AE36">INDEX(AA:AA,SMALL($AD$2:$AD$95,ROW(AA35)))</f>
        <v>TPW640-CB1-G3(セーフガードパン)</v>
      </c>
      <c r="AF36" s="19">
        <f>IF(ISERROR(FIND($J$8,AA36)),"",ROW())</f>
        <v>36</v>
      </c>
      <c r="AG36" s="19" t="str" cm="1">
        <f t="array" ref="AG36">INDEX(AA:AA,SMALL($AF$2:$AF$95,ROW(AA35)))</f>
        <v>TPW640-CB1-G3(セーフガードパン)</v>
      </c>
      <c r="AH36" s="19">
        <f>IF(ISERROR(FIND($J$9,AA36)),"",ROW())</f>
        <v>36</v>
      </c>
      <c r="AI36" s="19" t="str" cm="1">
        <f t="array" ref="AI36">INDEX(AA:AA,SMALL($AH$2:$AH$95,ROW(AA35)))</f>
        <v>TPW640-CB1-G3(セーフガードパン)</v>
      </c>
      <c r="AJ36" s="19">
        <f>IF(ISERROR(FIND($J$10,AA36)),"",ROW())</f>
        <v>36</v>
      </c>
      <c r="AK36" s="19" t="str" cm="1">
        <f t="array" ref="AK36">INDEX(AA:AA,SMALL($AJ$2:$AJ$95,ROW(AA35)))</f>
        <v>TPW640-CB1-G3(セーフガードパン)</v>
      </c>
      <c r="AL36" s="19" t="s">
        <v>110</v>
      </c>
    </row>
    <row r="37" spans="5:38" ht="37.5" customHeight="1" x14ac:dyDescent="0.15">
      <c r="AA37" s="19" t="s">
        <v>39</v>
      </c>
      <c r="AB37" s="19">
        <f t="shared" ref="AB37:AB74" si="31">IF(ISERROR(FIND($J$6,AA37)),"",ROW())</f>
        <v>37</v>
      </c>
      <c r="AC37" s="19" t="str" cm="1">
        <f t="array" ref="AC37">INDEX(AA:AA,SMALL($AB$2:$AB$95,ROW(AA36)))</f>
        <v>TPW640-CW2-G3(セーフガードパン)</v>
      </c>
      <c r="AD37" s="19">
        <f t="shared" ref="AD37:AD75" si="32">IF(ISERROR(FIND($J$7,AA37)),"",ROW())</f>
        <v>37</v>
      </c>
      <c r="AE37" s="19" t="str" cm="1">
        <f t="array" ref="AE37">INDEX(AA:AA,SMALL($AD$2:$AD$95,ROW(AA36)))</f>
        <v>TPW640-CW2-G3(セーフガードパン)</v>
      </c>
      <c r="AF37" s="19">
        <f t="shared" ref="AF37:AF75" si="33">IF(ISERROR(FIND($J$8,AA37)),"",ROW())</f>
        <v>37</v>
      </c>
      <c r="AG37" s="19" t="str" cm="1">
        <f t="array" ref="AG37">INDEX(AA:AA,SMALL($AF$2:$AF$95,ROW(AA36)))</f>
        <v>TPW640-CW2-G3(セーフガードパン)</v>
      </c>
      <c r="AH37" s="19">
        <f t="shared" ref="AH37:AH74" si="34">IF(ISERROR(FIND($J$9,AA37)),"",ROW())</f>
        <v>37</v>
      </c>
      <c r="AI37" s="19" t="str" cm="1">
        <f t="array" ref="AI37">INDEX(AA:AA,SMALL($AH$2:$AH$95,ROW(AA36)))</f>
        <v>TPW640-CW2-G3(セーフガードパン)</v>
      </c>
      <c r="AJ37" s="19">
        <f t="shared" ref="AJ37:AJ75" si="35">IF(ISERROR(FIND($J$10,AA37)),"",ROW())</f>
        <v>37</v>
      </c>
      <c r="AK37" s="19" t="str" cm="1">
        <f t="array" ref="AK37">INDEX(AA:AA,SMALL($AJ$2:$AJ$95,ROW(AA36)))</f>
        <v>TPW640-CW2-G3(セーフガードパン)</v>
      </c>
      <c r="AL37" s="19" t="s">
        <v>110</v>
      </c>
    </row>
    <row r="38" spans="5:38" ht="37.5" customHeight="1" x14ac:dyDescent="0.15">
      <c r="AA38" s="19" t="s">
        <v>40</v>
      </c>
      <c r="AB38" s="19">
        <f t="shared" si="31"/>
        <v>38</v>
      </c>
      <c r="AC38" s="19" t="str" cm="1">
        <f t="array" ref="AC38">INDEX(AA:AA,SMALL($AB$2:$AB$95,ROW(AA37)))</f>
        <v>TPW640-CW1-G3(セーフガードパン)</v>
      </c>
      <c r="AD38" s="19">
        <f t="shared" si="32"/>
        <v>38</v>
      </c>
      <c r="AE38" s="19" t="str" cm="1">
        <f t="array" ref="AE38">INDEX(AA:AA,SMALL($AD$2:$AD$95,ROW(AA37)))</f>
        <v>TPW640-CW1-G3(セーフガードパン)</v>
      </c>
      <c r="AF38" s="19">
        <f t="shared" si="33"/>
        <v>38</v>
      </c>
      <c r="AG38" s="19" t="str" cm="1">
        <f t="array" ref="AG38">INDEX(AA:AA,SMALL($AF$2:$AF$95,ROW(AA37)))</f>
        <v>TPW640-CW1-G3(セーフガードパン)</v>
      </c>
      <c r="AH38" s="19">
        <f t="shared" si="34"/>
        <v>38</v>
      </c>
      <c r="AI38" s="19" t="str" cm="1">
        <f t="array" ref="AI38">INDEX(AA:AA,SMALL($AH$2:$AH$95,ROW(AA37)))</f>
        <v>TPW640-CW1-G3(セーフガードパン)</v>
      </c>
      <c r="AJ38" s="19">
        <f t="shared" si="35"/>
        <v>38</v>
      </c>
      <c r="AK38" s="19" t="str" cm="1">
        <f t="array" ref="AK38">INDEX(AA:AA,SMALL($AJ$2:$AJ$95,ROW(AA37)))</f>
        <v>TPW640-CW1-G3(セーフガードパン)</v>
      </c>
      <c r="AL38" s="19" t="s">
        <v>110</v>
      </c>
    </row>
    <row r="39" spans="5:38" ht="37.5" customHeight="1" x14ac:dyDescent="0.15">
      <c r="AA39" s="19" t="s">
        <v>138</v>
      </c>
      <c r="AB39" s="19">
        <f>IF(ISERROR(FIND($J$6,AA39)),"",ROW())</f>
        <v>39</v>
      </c>
      <c r="AC39" s="19" t="str" cm="1">
        <f t="array" ref="AC39">INDEX(AA:AA,SMALL($AB$2:$AB$95,ROW(AA38)))</f>
        <v>TPW640-CB1-G4(セーフガードパン)</v>
      </c>
      <c r="AD39" s="19">
        <f>IF(ISERROR(FIND($J$7,AA39)),"",ROW())</f>
        <v>39</v>
      </c>
      <c r="AE39" s="19" t="str" cm="1">
        <f t="array" ref="AE39">INDEX(AA:AA,SMALL($AD$2:$AD$95,ROW(AA38)))</f>
        <v>TPW640-CB1-G4(セーフガードパン)</v>
      </c>
      <c r="AF39" s="19">
        <f>IF(ISERROR(FIND($J$8,AA39)),"",ROW())</f>
        <v>39</v>
      </c>
      <c r="AG39" s="19" t="str" cm="1">
        <f t="array" ref="AG39">INDEX(AA:AA,SMALL($AF$2:$AF$95,ROW(AA38)))</f>
        <v>TPW640-CB1-G4(セーフガードパン)</v>
      </c>
      <c r="AH39" s="19">
        <f>IF(ISERROR(FIND($J$9,AA39)),"",ROW())</f>
        <v>39</v>
      </c>
      <c r="AI39" s="19" t="str" cm="1">
        <f t="array" ref="AI39">INDEX(AA:AA,SMALL($AH$2:$AH$95,ROW(AA38)))</f>
        <v>TPW640-CB1-G4(セーフガードパン)</v>
      </c>
      <c r="AJ39" s="19">
        <f>IF(ISERROR(FIND($J$10,AA39)),"",ROW())</f>
        <v>39</v>
      </c>
      <c r="AK39" s="19" t="str" cm="1">
        <f t="array" ref="AK39">INDEX(AA:AA,SMALL($AJ$2:$AJ$95,ROW(AA38)))</f>
        <v>TPW640-CB1-G4(セーフガードパン)</v>
      </c>
      <c r="AL39" s="19" t="s">
        <v>110</v>
      </c>
    </row>
    <row r="40" spans="5:38" ht="37.5" customHeight="1" x14ac:dyDescent="0.15">
      <c r="AA40" s="19" t="s">
        <v>41</v>
      </c>
      <c r="AB40" s="19">
        <f t="shared" ref="AB40:AB77" si="36">IF(ISERROR(FIND($J$6,AA40)),"",ROW())</f>
        <v>40</v>
      </c>
      <c r="AC40" s="19" t="str" cm="1">
        <f t="array" ref="AC40">INDEX(AA:AA,SMALL($AB$2:$AB$95,ROW(AA39)))</f>
        <v>TPW640-CW2-G4(セーフガードパン)</v>
      </c>
      <c r="AD40" s="19">
        <f t="shared" ref="AD40:AD78" si="37">IF(ISERROR(FIND($J$7,AA40)),"",ROW())</f>
        <v>40</v>
      </c>
      <c r="AE40" s="19" t="str" cm="1">
        <f t="array" ref="AE40">INDEX(AA:AA,SMALL($AD$2:$AD$95,ROW(AA39)))</f>
        <v>TPW640-CW2-G4(セーフガードパン)</v>
      </c>
      <c r="AF40" s="19">
        <f t="shared" ref="AF40:AF78" si="38">IF(ISERROR(FIND($J$8,AA40)),"",ROW())</f>
        <v>40</v>
      </c>
      <c r="AG40" s="19" t="str" cm="1">
        <f t="array" ref="AG40">INDEX(AA:AA,SMALL($AF$2:$AF$95,ROW(AA39)))</f>
        <v>TPW640-CW2-G4(セーフガードパン)</v>
      </c>
      <c r="AH40" s="19">
        <f t="shared" ref="AH40:AH77" si="39">IF(ISERROR(FIND($J$9,AA40)),"",ROW())</f>
        <v>40</v>
      </c>
      <c r="AI40" s="19" t="str" cm="1">
        <f t="array" ref="AI40">INDEX(AA:AA,SMALL($AH$2:$AH$95,ROW(AA39)))</f>
        <v>TPW640-CW2-G4(セーフガードパン)</v>
      </c>
      <c r="AJ40" s="19">
        <f t="shared" ref="AJ40:AJ78" si="40">IF(ISERROR(FIND($J$10,AA40)),"",ROW())</f>
        <v>40</v>
      </c>
      <c r="AK40" s="19" t="str" cm="1">
        <f t="array" ref="AK40">INDEX(AA:AA,SMALL($AJ$2:$AJ$95,ROW(AA39)))</f>
        <v>TPW640-CW2-G4(セーフガードパン)</v>
      </c>
      <c r="AL40" s="19" t="s">
        <v>110</v>
      </c>
    </row>
    <row r="41" spans="5:38" ht="37.5" customHeight="1" x14ac:dyDescent="0.15">
      <c r="AA41" s="19" t="s">
        <v>42</v>
      </c>
      <c r="AB41" s="19">
        <f t="shared" si="36"/>
        <v>41</v>
      </c>
      <c r="AC41" s="19" t="str" cm="1">
        <f t="array" ref="AC41">INDEX(AA:AA,SMALL($AB$2:$AB$95,ROW(AA40)))</f>
        <v>TPW640-CW1-G4(セーフガードパン)</v>
      </c>
      <c r="AD41" s="19">
        <f t="shared" si="37"/>
        <v>41</v>
      </c>
      <c r="AE41" s="19" t="str" cm="1">
        <f t="array" ref="AE41">INDEX(AA:AA,SMALL($AD$2:$AD$95,ROW(AA40)))</f>
        <v>TPW640-CW1-G4(セーフガードパン)</v>
      </c>
      <c r="AF41" s="19">
        <f t="shared" si="38"/>
        <v>41</v>
      </c>
      <c r="AG41" s="19" t="str" cm="1">
        <f t="array" ref="AG41">INDEX(AA:AA,SMALL($AF$2:$AF$95,ROW(AA40)))</f>
        <v>TPW640-CW1-G4(セーフガードパン)</v>
      </c>
      <c r="AH41" s="19">
        <f t="shared" si="39"/>
        <v>41</v>
      </c>
      <c r="AI41" s="19" t="str" cm="1">
        <f t="array" ref="AI41">INDEX(AA:AA,SMALL($AH$2:$AH$95,ROW(AA40)))</f>
        <v>TPW640-CW1-G4(セーフガードパン)</v>
      </c>
      <c r="AJ41" s="19">
        <f t="shared" si="40"/>
        <v>41</v>
      </c>
      <c r="AK41" s="19" t="str" cm="1">
        <f t="array" ref="AK41">INDEX(AA:AA,SMALL($AJ$2:$AJ$95,ROW(AA40)))</f>
        <v>TPW640-CW1-G4(セーフガードパン)</v>
      </c>
      <c r="AL41" s="19" t="s">
        <v>110</v>
      </c>
    </row>
    <row r="42" spans="5:38" ht="37.5" customHeight="1" x14ac:dyDescent="0.15">
      <c r="AA42" s="19" t="s">
        <v>43</v>
      </c>
      <c r="AB42" s="19">
        <f t="shared" si="36"/>
        <v>42</v>
      </c>
      <c r="AC42" s="19" t="str" cm="1">
        <f t="array" ref="AC42">INDEX(AA:AA,SMALL($AB$2:$AB$95,ROW(AA41)))</f>
        <v>TPW700-CW2-GN(セーフガードパン)</v>
      </c>
      <c r="AD42" s="19">
        <f t="shared" si="37"/>
        <v>42</v>
      </c>
      <c r="AE42" s="19" t="str" cm="1">
        <f t="array" ref="AE42">INDEX(AA:AA,SMALL($AD$2:$AD$95,ROW(AA41)))</f>
        <v>TPW700-CW2-GN(セーフガードパン)</v>
      </c>
      <c r="AF42" s="19">
        <f t="shared" si="38"/>
        <v>42</v>
      </c>
      <c r="AG42" s="19" t="str" cm="1">
        <f t="array" ref="AG42">INDEX(AA:AA,SMALL($AF$2:$AF$95,ROW(AA41)))</f>
        <v>TPW700-CW2-GN(セーフガードパン)</v>
      </c>
      <c r="AH42" s="19">
        <f t="shared" si="39"/>
        <v>42</v>
      </c>
      <c r="AI42" s="19" t="str" cm="1">
        <f t="array" ref="AI42">INDEX(AA:AA,SMALL($AH$2:$AH$95,ROW(AA41)))</f>
        <v>TPW700-CW2-GN(セーフガードパン)</v>
      </c>
      <c r="AJ42" s="19">
        <f t="shared" si="40"/>
        <v>42</v>
      </c>
      <c r="AK42" s="19" t="str" cm="1">
        <f t="array" ref="AK42">INDEX(AA:AA,SMALL($AJ$2:$AJ$95,ROW(AA41)))</f>
        <v>TPW700-CW2-GN(セーフガードパン)</v>
      </c>
      <c r="AL42" s="19" t="s">
        <v>110</v>
      </c>
    </row>
    <row r="43" spans="5:38" ht="37.5" customHeight="1" x14ac:dyDescent="0.15">
      <c r="AA43" s="19" t="s">
        <v>44</v>
      </c>
      <c r="AB43" s="19">
        <f t="shared" si="36"/>
        <v>43</v>
      </c>
      <c r="AC43" s="19" t="str" cm="1">
        <f t="array" ref="AC43">INDEX(AA:AA,SMALL($AB$2:$AB$95,ROW(AA42)))</f>
        <v>TPW700-CW1-GN(セーフガードパン)</v>
      </c>
      <c r="AD43" s="19">
        <f t="shared" si="37"/>
        <v>43</v>
      </c>
      <c r="AE43" s="19" t="str" cm="1">
        <f t="array" ref="AE43">INDEX(AA:AA,SMALL($AD$2:$AD$95,ROW(AA42)))</f>
        <v>TPW700-CW1-GN(セーフガードパン)</v>
      </c>
      <c r="AF43" s="19">
        <f t="shared" si="38"/>
        <v>43</v>
      </c>
      <c r="AG43" s="19" t="str" cm="1">
        <f t="array" ref="AG43">INDEX(AA:AA,SMALL($AF$2:$AF$95,ROW(AA42)))</f>
        <v>TPW700-CW1-GN(セーフガードパン)</v>
      </c>
      <c r="AH43" s="19">
        <f t="shared" si="39"/>
        <v>43</v>
      </c>
      <c r="AI43" s="19" t="str" cm="1">
        <f t="array" ref="AI43">INDEX(AA:AA,SMALL($AH$2:$AH$95,ROW(AA42)))</f>
        <v>TPW700-CW1-GN(セーフガードパン)</v>
      </c>
      <c r="AJ43" s="19">
        <f t="shared" si="40"/>
        <v>43</v>
      </c>
      <c r="AK43" s="19" t="str" cm="1">
        <f t="array" ref="AK43">INDEX(AA:AA,SMALL($AJ$2:$AJ$95,ROW(AA42)))</f>
        <v>TPW700-CW1-GN(セーフガードパン)</v>
      </c>
      <c r="AL43" s="19" t="s">
        <v>110</v>
      </c>
    </row>
    <row r="44" spans="5:38" ht="37.5" customHeight="1" x14ac:dyDescent="0.15">
      <c r="AA44" s="19" t="s">
        <v>45</v>
      </c>
      <c r="AB44" s="19">
        <f t="shared" si="36"/>
        <v>44</v>
      </c>
      <c r="AC44" s="19" t="str" cm="1">
        <f t="array" ref="AC44">INDEX(AA:AA,SMALL($AB$2:$AB$95,ROW(AA43)))</f>
        <v>TPW700-CW2-G1(セーフガードパン)</v>
      </c>
      <c r="AD44" s="19">
        <f t="shared" si="37"/>
        <v>44</v>
      </c>
      <c r="AE44" s="19" t="str" cm="1">
        <f t="array" ref="AE44">INDEX(AA:AA,SMALL($AD$2:$AD$95,ROW(AA43)))</f>
        <v>TPW700-CW2-G1(セーフガードパン)</v>
      </c>
      <c r="AF44" s="19">
        <f t="shared" si="38"/>
        <v>44</v>
      </c>
      <c r="AG44" s="19" t="str" cm="1">
        <f t="array" ref="AG44">INDEX(AA:AA,SMALL($AF$2:$AF$95,ROW(AA43)))</f>
        <v>TPW700-CW2-G1(セーフガードパン)</v>
      </c>
      <c r="AH44" s="19">
        <f t="shared" si="39"/>
        <v>44</v>
      </c>
      <c r="AI44" s="19" t="str" cm="1">
        <f t="array" ref="AI44">INDEX(AA:AA,SMALL($AH$2:$AH$95,ROW(AA43)))</f>
        <v>TPW700-CW2-G1(セーフガードパン)</v>
      </c>
      <c r="AJ44" s="19">
        <f t="shared" si="40"/>
        <v>44</v>
      </c>
      <c r="AK44" s="19" t="str" cm="1">
        <f t="array" ref="AK44">INDEX(AA:AA,SMALL($AJ$2:$AJ$95,ROW(AA43)))</f>
        <v>TPW700-CW2-G1(セーフガードパン)</v>
      </c>
      <c r="AL44" s="19" t="s">
        <v>110</v>
      </c>
    </row>
    <row r="45" spans="5:38" ht="37.5" customHeight="1" x14ac:dyDescent="0.15">
      <c r="AA45" s="19" t="s">
        <v>46</v>
      </c>
      <c r="AB45" s="19">
        <f t="shared" si="36"/>
        <v>45</v>
      </c>
      <c r="AC45" s="19" t="str" cm="1">
        <f t="array" ref="AC45">INDEX(AA:AA,SMALL($AB$2:$AB$95,ROW(AA44)))</f>
        <v>TPW700-CW1-G1(セーフガードパン)</v>
      </c>
      <c r="AD45" s="19">
        <f t="shared" si="37"/>
        <v>45</v>
      </c>
      <c r="AE45" s="19" t="str" cm="1">
        <f t="array" ref="AE45">INDEX(AA:AA,SMALL($AD$2:$AD$95,ROW(AA44)))</f>
        <v>TPW700-CW1-G1(セーフガードパン)</v>
      </c>
      <c r="AF45" s="19">
        <f t="shared" si="38"/>
        <v>45</v>
      </c>
      <c r="AG45" s="19" t="str" cm="1">
        <f t="array" ref="AG45">INDEX(AA:AA,SMALL($AF$2:$AF$95,ROW(AA44)))</f>
        <v>TPW700-CW1-G1(セーフガードパン)</v>
      </c>
      <c r="AH45" s="19">
        <f t="shared" si="39"/>
        <v>45</v>
      </c>
      <c r="AI45" s="19" t="str" cm="1">
        <f t="array" ref="AI45">INDEX(AA:AA,SMALL($AH$2:$AH$95,ROW(AA44)))</f>
        <v>TPW700-CW1-G1(セーフガードパン)</v>
      </c>
      <c r="AJ45" s="19">
        <f t="shared" si="40"/>
        <v>45</v>
      </c>
      <c r="AK45" s="19" t="str" cm="1">
        <f t="array" ref="AK45">INDEX(AA:AA,SMALL($AJ$2:$AJ$95,ROW(AA44)))</f>
        <v>TPW700-CW1-G1(セーフガードパン)</v>
      </c>
      <c r="AL45" s="19" t="s">
        <v>110</v>
      </c>
    </row>
    <row r="46" spans="5:38" ht="37.5" customHeight="1" x14ac:dyDescent="0.15">
      <c r="AA46" s="19" t="s">
        <v>47</v>
      </c>
      <c r="AB46" s="19">
        <f t="shared" si="36"/>
        <v>46</v>
      </c>
      <c r="AC46" s="19" t="str" cm="1">
        <f t="array" ref="AC46">INDEX(AA:AA,SMALL($AB$2:$AB$95,ROW(AA45)))</f>
        <v>TPW700-CW2-G2(セーフガードパン)</v>
      </c>
      <c r="AD46" s="19">
        <f t="shared" si="37"/>
        <v>46</v>
      </c>
      <c r="AE46" s="19" t="str" cm="1">
        <f t="array" ref="AE46">INDEX(AA:AA,SMALL($AD$2:$AD$95,ROW(AA45)))</f>
        <v>TPW700-CW2-G2(セーフガードパン)</v>
      </c>
      <c r="AF46" s="19">
        <f t="shared" si="38"/>
        <v>46</v>
      </c>
      <c r="AG46" s="19" t="str" cm="1">
        <f t="array" ref="AG46">INDEX(AA:AA,SMALL($AF$2:$AF$95,ROW(AA45)))</f>
        <v>TPW700-CW2-G2(セーフガードパン)</v>
      </c>
      <c r="AH46" s="19">
        <f t="shared" si="39"/>
        <v>46</v>
      </c>
      <c r="AI46" s="19" t="str" cm="1">
        <f t="array" ref="AI46">INDEX(AA:AA,SMALL($AH$2:$AH$95,ROW(AA45)))</f>
        <v>TPW700-CW2-G2(セーフガードパン)</v>
      </c>
      <c r="AJ46" s="19">
        <f t="shared" si="40"/>
        <v>46</v>
      </c>
      <c r="AK46" s="19" t="str" cm="1">
        <f t="array" ref="AK46">INDEX(AA:AA,SMALL($AJ$2:$AJ$95,ROW(AA45)))</f>
        <v>TPW700-CW2-G2(セーフガードパン)</v>
      </c>
      <c r="AL46" s="19" t="s">
        <v>110</v>
      </c>
    </row>
    <row r="47" spans="5:38" ht="37.5" customHeight="1" x14ac:dyDescent="0.15">
      <c r="AA47" s="19" t="s">
        <v>48</v>
      </c>
      <c r="AB47" s="19">
        <f t="shared" si="36"/>
        <v>47</v>
      </c>
      <c r="AC47" s="19" t="str" cm="1">
        <f t="array" ref="AC47">INDEX(AA:AA,SMALL($AB$2:$AB$95,ROW(AA46)))</f>
        <v>TPW700-CW1-G2(セーフガードパン)</v>
      </c>
      <c r="AD47" s="19">
        <f t="shared" si="37"/>
        <v>47</v>
      </c>
      <c r="AE47" s="19" t="str" cm="1">
        <f t="array" ref="AE47">INDEX(AA:AA,SMALL($AD$2:$AD$95,ROW(AA46)))</f>
        <v>TPW700-CW1-G2(セーフガードパン)</v>
      </c>
      <c r="AF47" s="19">
        <f t="shared" si="38"/>
        <v>47</v>
      </c>
      <c r="AG47" s="19" t="str" cm="1">
        <f t="array" ref="AG47">INDEX(AA:AA,SMALL($AF$2:$AF$95,ROW(AA46)))</f>
        <v>TPW700-CW1-G2(セーフガードパン)</v>
      </c>
      <c r="AH47" s="19">
        <f t="shared" si="39"/>
        <v>47</v>
      </c>
      <c r="AI47" s="19" t="str" cm="1">
        <f t="array" ref="AI47">INDEX(AA:AA,SMALL($AH$2:$AH$95,ROW(AA46)))</f>
        <v>TPW700-CW1-G2(セーフガードパン)</v>
      </c>
      <c r="AJ47" s="19">
        <f t="shared" si="40"/>
        <v>47</v>
      </c>
      <c r="AK47" s="19" t="str" cm="1">
        <f t="array" ref="AK47">INDEX(AA:AA,SMALL($AJ$2:$AJ$95,ROW(AA46)))</f>
        <v>TPW700-CW1-G2(セーフガードパン)</v>
      </c>
      <c r="AL47" s="19" t="s">
        <v>110</v>
      </c>
    </row>
    <row r="48" spans="5:38" ht="37.5" customHeight="1" x14ac:dyDescent="0.15">
      <c r="AA48" s="19" t="s">
        <v>49</v>
      </c>
      <c r="AB48" s="19">
        <f t="shared" si="36"/>
        <v>48</v>
      </c>
      <c r="AC48" s="19" t="str" cm="1">
        <f t="array" ref="AC48">INDEX(AA:AA,SMALL($AB$2:$AB$95,ROW(AA47)))</f>
        <v>TPW700-CW2-G3(セーフガードパン)</v>
      </c>
      <c r="AD48" s="19">
        <f t="shared" si="37"/>
        <v>48</v>
      </c>
      <c r="AE48" s="19" t="str" cm="1">
        <f t="array" ref="AE48">INDEX(AA:AA,SMALL($AD$2:$AD$95,ROW(AA47)))</f>
        <v>TPW700-CW2-G3(セーフガードパン)</v>
      </c>
      <c r="AF48" s="19">
        <f t="shared" si="38"/>
        <v>48</v>
      </c>
      <c r="AG48" s="19" t="str" cm="1">
        <f t="array" ref="AG48">INDEX(AA:AA,SMALL($AF$2:$AF$95,ROW(AA47)))</f>
        <v>TPW700-CW2-G3(セーフガードパン)</v>
      </c>
      <c r="AH48" s="19">
        <f t="shared" si="39"/>
        <v>48</v>
      </c>
      <c r="AI48" s="19" t="str" cm="1">
        <f t="array" ref="AI48">INDEX(AA:AA,SMALL($AH$2:$AH$95,ROW(AA47)))</f>
        <v>TPW700-CW2-G3(セーフガードパン)</v>
      </c>
      <c r="AJ48" s="19">
        <f t="shared" si="40"/>
        <v>48</v>
      </c>
      <c r="AK48" s="19" t="str" cm="1">
        <f t="array" ref="AK48">INDEX(AA:AA,SMALL($AJ$2:$AJ$95,ROW(AA47)))</f>
        <v>TPW700-CW2-G3(セーフガードパン)</v>
      </c>
      <c r="AL48" s="19" t="s">
        <v>110</v>
      </c>
    </row>
    <row r="49" spans="18:38" ht="37.5" customHeight="1" x14ac:dyDescent="0.15">
      <c r="AA49" s="19" t="s">
        <v>50</v>
      </c>
      <c r="AB49" s="19">
        <f t="shared" si="36"/>
        <v>49</v>
      </c>
      <c r="AC49" s="19" t="str" cm="1">
        <f t="array" ref="AC49">INDEX(AA:AA,SMALL($AB$2:$AB$95,ROW(AA48)))</f>
        <v>TPW700-CW1-G3(セーフガードパン)</v>
      </c>
      <c r="AD49" s="19">
        <f t="shared" si="37"/>
        <v>49</v>
      </c>
      <c r="AE49" s="19" t="str" cm="1">
        <f t="array" ref="AE49">INDEX(AA:AA,SMALL($AD$2:$AD$95,ROW(AA48)))</f>
        <v>TPW700-CW1-G3(セーフガードパン)</v>
      </c>
      <c r="AF49" s="19">
        <f t="shared" si="38"/>
        <v>49</v>
      </c>
      <c r="AG49" s="19" t="str" cm="1">
        <f t="array" ref="AG49">INDEX(AA:AA,SMALL($AF$2:$AF$95,ROW(AA48)))</f>
        <v>TPW700-CW1-G3(セーフガードパン)</v>
      </c>
      <c r="AH49" s="19">
        <f t="shared" si="39"/>
        <v>49</v>
      </c>
      <c r="AI49" s="19" t="str" cm="1">
        <f t="array" ref="AI49">INDEX(AA:AA,SMALL($AH$2:$AH$95,ROW(AA48)))</f>
        <v>TPW700-CW1-G3(セーフガードパン)</v>
      </c>
      <c r="AJ49" s="19">
        <f t="shared" si="40"/>
        <v>49</v>
      </c>
      <c r="AK49" s="19" t="str" cm="1">
        <f t="array" ref="AK49">INDEX(AA:AA,SMALL($AJ$2:$AJ$95,ROW(AA48)))</f>
        <v>TPW700-CW1-G3(セーフガードパン)</v>
      </c>
      <c r="AL49" s="19" t="s">
        <v>110</v>
      </c>
    </row>
    <row r="50" spans="18:38" ht="37.5" customHeight="1" x14ac:dyDescent="0.15">
      <c r="AA50" s="19" t="s">
        <v>51</v>
      </c>
      <c r="AB50" s="19">
        <f t="shared" si="36"/>
        <v>50</v>
      </c>
      <c r="AC50" s="19" t="str" cm="1">
        <f t="array" ref="AC50">INDEX(AA:AA,SMALL($AB$2:$AB$95,ROW(AA49)))</f>
        <v>TPW700-CW2-G4(セーフガードパン)</v>
      </c>
      <c r="AD50" s="19">
        <f t="shared" si="37"/>
        <v>50</v>
      </c>
      <c r="AE50" s="19" t="str" cm="1">
        <f t="array" ref="AE50">INDEX(AA:AA,SMALL($AD$2:$AD$95,ROW(AA49)))</f>
        <v>TPW700-CW2-G4(セーフガードパン)</v>
      </c>
      <c r="AF50" s="19">
        <f t="shared" si="38"/>
        <v>50</v>
      </c>
      <c r="AG50" s="19" t="str" cm="1">
        <f t="array" ref="AG50">INDEX(AA:AA,SMALL($AF$2:$AF$95,ROW(AA49)))</f>
        <v>TPW700-CW2-G4(セーフガードパン)</v>
      </c>
      <c r="AH50" s="19">
        <f t="shared" si="39"/>
        <v>50</v>
      </c>
      <c r="AI50" s="19" t="str" cm="1">
        <f t="array" ref="AI50">INDEX(AA:AA,SMALL($AH$2:$AH$95,ROW(AA49)))</f>
        <v>TPW700-CW2-G4(セーフガードパン)</v>
      </c>
      <c r="AJ50" s="19">
        <f t="shared" si="40"/>
        <v>50</v>
      </c>
      <c r="AK50" s="19" t="str" cm="1">
        <f t="array" ref="AK50">INDEX(AA:AA,SMALL($AJ$2:$AJ$95,ROW(AA49)))</f>
        <v>TPW700-CW2-G4(セーフガードパン)</v>
      </c>
      <c r="AL50" s="19" t="s">
        <v>110</v>
      </c>
    </row>
    <row r="51" spans="18:38" ht="37.5" customHeight="1" x14ac:dyDescent="0.15">
      <c r="AA51" s="19" t="s">
        <v>52</v>
      </c>
      <c r="AB51" s="19">
        <f t="shared" si="36"/>
        <v>51</v>
      </c>
      <c r="AC51" s="19" t="str" cm="1">
        <f t="array" ref="AC51">INDEX(AA:AA,SMALL($AB$2:$AB$95,ROW(AA50)))</f>
        <v>TPW700-CW1-G4(セーフガードパン)</v>
      </c>
      <c r="AD51" s="19">
        <f t="shared" si="37"/>
        <v>51</v>
      </c>
      <c r="AE51" s="19" t="str" cm="1">
        <f t="array" ref="AE51">INDEX(AA:AA,SMALL($AD$2:$AD$95,ROW(AA50)))</f>
        <v>TPW700-CW1-G4(セーフガードパン)</v>
      </c>
      <c r="AF51" s="19">
        <f t="shared" si="38"/>
        <v>51</v>
      </c>
      <c r="AG51" s="19" t="str" cm="1">
        <f t="array" ref="AG51">INDEX(AA:AA,SMALL($AF$2:$AF$95,ROW(AA50)))</f>
        <v>TPW700-CW1-G4(セーフガードパン)</v>
      </c>
      <c r="AH51" s="19">
        <f t="shared" si="39"/>
        <v>51</v>
      </c>
      <c r="AI51" s="19" t="str" cm="1">
        <f t="array" ref="AI51">INDEX(AA:AA,SMALL($AH$2:$AH$95,ROW(AA50)))</f>
        <v>TPW700-CW1-G4(セーフガードパン)</v>
      </c>
      <c r="AJ51" s="19">
        <f t="shared" si="40"/>
        <v>51</v>
      </c>
      <c r="AK51" s="19" t="str" cm="1">
        <f t="array" ref="AK51">INDEX(AA:AA,SMALL($AJ$2:$AJ$95,ROW(AA50)))</f>
        <v>TPW700-CW1-G4(セーフガードパン)</v>
      </c>
      <c r="AL51" s="19" t="s">
        <v>110</v>
      </c>
    </row>
    <row r="52" spans="18:38" ht="37.5" customHeight="1" x14ac:dyDescent="0.15">
      <c r="AA52" s="19" t="s">
        <v>139</v>
      </c>
      <c r="AB52" s="19">
        <f>IF(ISERROR(FIND($J$6,AA52)),"",ROW())</f>
        <v>52</v>
      </c>
      <c r="AC52" s="19" t="str" cm="1">
        <f t="array" ref="AC52">INDEX(AA:AA,SMALL($AB$2:$AB$95,ROW(AA51)))</f>
        <v>TPWガード#B1</v>
      </c>
      <c r="AD52" s="19">
        <f>IF(ISERROR(FIND($J$7,AA52)),"",ROW())</f>
        <v>52</v>
      </c>
      <c r="AE52" s="19" t="str" cm="1">
        <f t="array" ref="AE52">INDEX(AA:AA,SMALL($AD$2:$AD$95,ROW(AA51)))</f>
        <v>TPWガード#B1</v>
      </c>
      <c r="AF52" s="19">
        <f>IF(ISERROR(FIND($J$8,AA52)),"",ROW())</f>
        <v>52</v>
      </c>
      <c r="AG52" s="19" t="str" cm="1">
        <f t="array" ref="AG52">INDEX(AA:AA,SMALL($AF$2:$AF$95,ROW(AA51)))</f>
        <v>TPWガード#B1</v>
      </c>
      <c r="AH52" s="19">
        <f>IF(ISERROR(FIND($J$9,AA52)),"",ROW())</f>
        <v>52</v>
      </c>
      <c r="AI52" s="19" t="str" cm="1">
        <f t="array" ref="AI52">INDEX(AA:AA,SMALL($AH$2:$AH$95,ROW(AA51)))</f>
        <v>TPWガード#B1</v>
      </c>
      <c r="AJ52" s="19">
        <f>IF(ISERROR(FIND($J$10,AA52)),"",ROW())</f>
        <v>52</v>
      </c>
      <c r="AK52" s="19" t="str" cm="1">
        <f t="array" ref="AK52">INDEX(AA:AA,SMALL($AJ$2:$AJ$95,ROW(AA51)))</f>
        <v>TPWガード#B1</v>
      </c>
      <c r="AL52" s="22" t="s">
        <v>112</v>
      </c>
    </row>
    <row r="53" spans="18:38" ht="37.5" customHeight="1" x14ac:dyDescent="0.15">
      <c r="AA53" s="19" t="s">
        <v>53</v>
      </c>
      <c r="AB53" s="19">
        <f t="shared" ref="AB53:AB95" si="41">IF(ISERROR(FIND($J$6,AA53)),"",ROW())</f>
        <v>53</v>
      </c>
      <c r="AC53" s="19" t="str" cm="1">
        <f t="array" ref="AC53">INDEX(AA:AA,SMALL($AB$2:$AB$95,ROW(AA52)))</f>
        <v>TPWガード#W2</v>
      </c>
      <c r="AD53" s="19">
        <f t="shared" ref="AD53:AD95" si="42">IF(ISERROR(FIND($J$7,AA53)),"",ROW())</f>
        <v>53</v>
      </c>
      <c r="AE53" s="19" t="str" cm="1">
        <f t="array" ref="AE53">INDEX(AA:AA,SMALL($AD$2:$AD$95,ROW(AA52)))</f>
        <v>TPWガード#W2</v>
      </c>
      <c r="AF53" s="19">
        <f t="shared" ref="AF53:AF95" si="43">IF(ISERROR(FIND($J$8,AA53)),"",ROW())</f>
        <v>53</v>
      </c>
      <c r="AG53" s="19" t="str" cm="1">
        <f t="array" ref="AG53">INDEX(AA:AA,SMALL($AF$2:$AF$95,ROW(AA52)))</f>
        <v>TPWガード#W2</v>
      </c>
      <c r="AH53" s="19">
        <f t="shared" ref="AH53:AH95" si="44">IF(ISERROR(FIND($J$9,AA53)),"",ROW())</f>
        <v>53</v>
      </c>
      <c r="AI53" s="19" t="str" cm="1">
        <f t="array" ref="AI53">INDEX(AA:AA,SMALL($AH$2:$AH$95,ROW(AA52)))</f>
        <v>TPWガード#W2</v>
      </c>
      <c r="AJ53" s="19">
        <f t="shared" ref="AJ53:AJ95" si="45">IF(ISERROR(FIND($J$10,AA53)),"",ROW())</f>
        <v>53</v>
      </c>
      <c r="AK53" s="19" t="str" cm="1">
        <f t="array" ref="AK53">INDEX(AA:AA,SMALL($AJ$2:$AJ$95,ROW(AA52)))</f>
        <v>TPWガード#W2</v>
      </c>
      <c r="AL53" s="22" t="s">
        <v>112</v>
      </c>
    </row>
    <row r="54" spans="18:38" ht="37.5" customHeight="1" x14ac:dyDescent="0.15">
      <c r="R54" s="23"/>
      <c r="AA54" s="19" t="s">
        <v>54</v>
      </c>
      <c r="AB54" s="19">
        <f t="shared" si="41"/>
        <v>54</v>
      </c>
      <c r="AC54" s="19" t="str" cm="1">
        <f t="array" ref="AC54">INDEX(AA:AA,SMALL($AB$2:$AB$95,ROW(AA53)))</f>
        <v>TPWガード#W1</v>
      </c>
      <c r="AD54" s="19">
        <f t="shared" si="42"/>
        <v>54</v>
      </c>
      <c r="AE54" s="19" t="str" cm="1">
        <f t="array" ref="AE54">INDEX(AA:AA,SMALL($AD$2:$AD$95,ROW(AA53)))</f>
        <v>TPWガード#W1</v>
      </c>
      <c r="AF54" s="19">
        <f t="shared" si="43"/>
        <v>54</v>
      </c>
      <c r="AG54" s="19" t="str" cm="1">
        <f t="array" ref="AG54">INDEX(AA:AA,SMALL($AF$2:$AF$95,ROW(AA53)))</f>
        <v>TPWガード#W1</v>
      </c>
      <c r="AH54" s="19">
        <f t="shared" si="44"/>
        <v>54</v>
      </c>
      <c r="AI54" s="19" t="str" cm="1">
        <f t="array" ref="AI54">INDEX(AA:AA,SMALL($AH$2:$AH$95,ROW(AA53)))</f>
        <v>TPWガード#W1</v>
      </c>
      <c r="AJ54" s="19">
        <f t="shared" si="45"/>
        <v>54</v>
      </c>
      <c r="AK54" s="19" t="str" cm="1">
        <f t="array" ref="AK54">INDEX(AA:AA,SMALL($AJ$2:$AJ$95,ROW(AA53)))</f>
        <v>TPWガード#W1</v>
      </c>
      <c r="AL54" s="22" t="s">
        <v>112</v>
      </c>
    </row>
    <row r="55" spans="18:38" ht="37.5" customHeight="1" x14ac:dyDescent="0.15">
      <c r="AA55" s="19" t="s">
        <v>59</v>
      </c>
      <c r="AB55" s="19">
        <f t="shared" si="41"/>
        <v>55</v>
      </c>
      <c r="AC55" s="19" t="str" cm="1">
        <f t="array" ref="AC55">INDEX(AA:AA,SMALL($AB$2:$AB$95,ROW(AA54)))</f>
        <v>TPF640-CW2-GN(フォーセットパン)</v>
      </c>
      <c r="AD55" s="19">
        <f t="shared" si="42"/>
        <v>55</v>
      </c>
      <c r="AE55" s="19" t="str" cm="1">
        <f t="array" ref="AE55">INDEX(AA:AA,SMALL($AD$2:$AD$95,ROW(AA54)))</f>
        <v>TPF640-CW2-GN(フォーセットパン)</v>
      </c>
      <c r="AF55" s="19">
        <f t="shared" si="43"/>
        <v>55</v>
      </c>
      <c r="AG55" s="19" t="str" cm="1">
        <f t="array" ref="AG55">INDEX(AA:AA,SMALL($AF$2:$AF$95,ROW(AA54)))</f>
        <v>TPF640-CW2-GN(フォーセットパン)</v>
      </c>
      <c r="AH55" s="19">
        <f t="shared" si="44"/>
        <v>55</v>
      </c>
      <c r="AI55" s="19" t="str" cm="1">
        <f t="array" ref="AI55">INDEX(AA:AA,SMALL($AH$2:$AH$95,ROW(AA54)))</f>
        <v>TPF640-CW2-GN(フォーセットパン)</v>
      </c>
      <c r="AJ55" s="19">
        <f t="shared" si="45"/>
        <v>55</v>
      </c>
      <c r="AK55" s="19" t="str" cm="1">
        <f t="array" ref="AK55">INDEX(AA:AA,SMALL($AJ$2:$AJ$95,ROW(AA54)))</f>
        <v>TPF640-CW2-GN(フォーセットパン)</v>
      </c>
      <c r="AL55" s="19" t="s">
        <v>113</v>
      </c>
    </row>
    <row r="56" spans="18:38" ht="37.5" customHeight="1" x14ac:dyDescent="0.15">
      <c r="AA56" s="19" t="s">
        <v>60</v>
      </c>
      <c r="AB56" s="19">
        <f t="shared" si="41"/>
        <v>56</v>
      </c>
      <c r="AC56" s="19" t="str" cm="1">
        <f t="array" ref="AC56">INDEX(AA:AA,SMALL($AB$2:$AB$95,ROW(AA55)))</f>
        <v>TPF640-CW1-GN(フォーセットパン)</v>
      </c>
      <c r="AD56" s="19">
        <f t="shared" si="42"/>
        <v>56</v>
      </c>
      <c r="AE56" s="19" t="str" cm="1">
        <f t="array" ref="AE56">INDEX(AA:AA,SMALL($AD$2:$AD$95,ROW(AA55)))</f>
        <v>TPF640-CW1-GN(フォーセットパン)</v>
      </c>
      <c r="AF56" s="19">
        <f t="shared" si="43"/>
        <v>56</v>
      </c>
      <c r="AG56" s="19" t="str" cm="1">
        <f t="array" ref="AG56">INDEX(AA:AA,SMALL($AF$2:$AF$95,ROW(AA55)))</f>
        <v>TPF640-CW1-GN(フォーセットパン)</v>
      </c>
      <c r="AH56" s="19">
        <f t="shared" si="44"/>
        <v>56</v>
      </c>
      <c r="AI56" s="19" t="str" cm="1">
        <f t="array" ref="AI56">INDEX(AA:AA,SMALL($AH$2:$AH$95,ROW(AA55)))</f>
        <v>TPF640-CW1-GN(フォーセットパン)</v>
      </c>
      <c r="AJ56" s="19">
        <f t="shared" si="45"/>
        <v>56</v>
      </c>
      <c r="AK56" s="19" t="str" cm="1">
        <f t="array" ref="AK56">INDEX(AA:AA,SMALL($AJ$2:$AJ$95,ROW(AA55)))</f>
        <v>TPF640-CW1-GN(フォーセットパン)</v>
      </c>
      <c r="AL56" s="19" t="s">
        <v>113</v>
      </c>
    </row>
    <row r="57" spans="18:38" ht="37.5" customHeight="1" x14ac:dyDescent="0.15">
      <c r="AA57" s="19" t="s">
        <v>61</v>
      </c>
      <c r="AB57" s="19">
        <f t="shared" si="41"/>
        <v>57</v>
      </c>
      <c r="AC57" s="19" t="str" cm="1">
        <f t="array" ref="AC57">INDEX(AA:AA,SMALL($AB$2:$AB$95,ROW(AA56)))</f>
        <v>TPF640-CW2-G1(フォーセットパン)</v>
      </c>
      <c r="AD57" s="19">
        <f t="shared" si="42"/>
        <v>57</v>
      </c>
      <c r="AE57" s="19" t="str" cm="1">
        <f t="array" ref="AE57">INDEX(AA:AA,SMALL($AD$2:$AD$95,ROW(AA56)))</f>
        <v>TPF640-CW2-G1(フォーセットパン)</v>
      </c>
      <c r="AF57" s="19">
        <f t="shared" si="43"/>
        <v>57</v>
      </c>
      <c r="AG57" s="19" t="str" cm="1">
        <f t="array" ref="AG57">INDEX(AA:AA,SMALL($AF$2:$AF$95,ROW(AA56)))</f>
        <v>TPF640-CW2-G1(フォーセットパン)</v>
      </c>
      <c r="AH57" s="19">
        <f t="shared" si="44"/>
        <v>57</v>
      </c>
      <c r="AI57" s="19" t="str" cm="1">
        <f t="array" ref="AI57">INDEX(AA:AA,SMALL($AH$2:$AH$95,ROW(AA56)))</f>
        <v>TPF640-CW2-G1(フォーセットパン)</v>
      </c>
      <c r="AJ57" s="19">
        <f t="shared" si="45"/>
        <v>57</v>
      </c>
      <c r="AK57" s="19" t="str" cm="1">
        <f t="array" ref="AK57">INDEX(AA:AA,SMALL($AJ$2:$AJ$95,ROW(AA56)))</f>
        <v>TPF640-CW2-G1(フォーセットパン)</v>
      </c>
      <c r="AL57" s="19" t="s">
        <v>113</v>
      </c>
    </row>
    <row r="58" spans="18:38" ht="37.5" customHeight="1" x14ac:dyDescent="0.15">
      <c r="AA58" s="19" t="s">
        <v>62</v>
      </c>
      <c r="AB58" s="19">
        <f t="shared" si="41"/>
        <v>58</v>
      </c>
      <c r="AC58" s="19" t="str" cm="1">
        <f t="array" ref="AC58">INDEX(AA:AA,SMALL($AB$2:$AB$95,ROW(AA57)))</f>
        <v>TPF640-CW1-G1(フォーセットパン)</v>
      </c>
      <c r="AD58" s="19">
        <f t="shared" si="42"/>
        <v>58</v>
      </c>
      <c r="AE58" s="19" t="str" cm="1">
        <f t="array" ref="AE58">INDEX(AA:AA,SMALL($AD$2:$AD$95,ROW(AA57)))</f>
        <v>TPF640-CW1-G1(フォーセットパン)</v>
      </c>
      <c r="AF58" s="19">
        <f t="shared" si="43"/>
        <v>58</v>
      </c>
      <c r="AG58" s="19" t="str" cm="1">
        <f t="array" ref="AG58">INDEX(AA:AA,SMALL($AF$2:$AF$95,ROW(AA57)))</f>
        <v>TPF640-CW1-G1(フォーセットパン)</v>
      </c>
      <c r="AH58" s="19">
        <f t="shared" si="44"/>
        <v>58</v>
      </c>
      <c r="AI58" s="19" t="str" cm="1">
        <f t="array" ref="AI58">INDEX(AA:AA,SMALL($AH$2:$AH$95,ROW(AA57)))</f>
        <v>TPF640-CW1-G1(フォーセットパン)</v>
      </c>
      <c r="AJ58" s="19">
        <f t="shared" si="45"/>
        <v>58</v>
      </c>
      <c r="AK58" s="19" t="str" cm="1">
        <f t="array" ref="AK58">INDEX(AA:AA,SMALL($AJ$2:$AJ$95,ROW(AA57)))</f>
        <v>TPF640-CW1-G1(フォーセットパン)</v>
      </c>
      <c r="AL58" s="19" t="s">
        <v>113</v>
      </c>
    </row>
    <row r="59" spans="18:38" ht="37.5" customHeight="1" x14ac:dyDescent="0.15">
      <c r="AA59" s="19" t="s">
        <v>63</v>
      </c>
      <c r="AB59" s="19">
        <f t="shared" si="41"/>
        <v>59</v>
      </c>
      <c r="AC59" s="19" t="str" cm="1">
        <f t="array" ref="AC59">INDEX(AA:AA,SMALL($AB$2:$AB$95,ROW(AA58)))</f>
        <v>TPF640SE-CW2-GN(フォーセットパン)</v>
      </c>
      <c r="AD59" s="19">
        <f t="shared" si="42"/>
        <v>59</v>
      </c>
      <c r="AE59" s="19" t="str" cm="1">
        <f t="array" ref="AE59">INDEX(AA:AA,SMALL($AD$2:$AD$95,ROW(AA58)))</f>
        <v>TPF640SE-CW2-GN(フォーセットパン)</v>
      </c>
      <c r="AF59" s="19">
        <f t="shared" si="43"/>
        <v>59</v>
      </c>
      <c r="AG59" s="19" t="str" cm="1">
        <f t="array" ref="AG59">INDEX(AA:AA,SMALL($AF$2:$AF$95,ROW(AA58)))</f>
        <v>TPF640SE-CW2-GN(フォーセットパン)</v>
      </c>
      <c r="AH59" s="19">
        <f t="shared" si="44"/>
        <v>59</v>
      </c>
      <c r="AI59" s="19" t="str" cm="1">
        <f t="array" ref="AI59">INDEX(AA:AA,SMALL($AH$2:$AH$95,ROW(AA58)))</f>
        <v>TPF640SE-CW2-GN(フォーセットパン)</v>
      </c>
      <c r="AJ59" s="19">
        <f t="shared" si="45"/>
        <v>59</v>
      </c>
      <c r="AK59" s="19" t="str" cm="1">
        <f t="array" ref="AK59">INDEX(AA:AA,SMALL($AJ$2:$AJ$95,ROW(AA58)))</f>
        <v>TPF640SE-CW2-GN(フォーセットパン)</v>
      </c>
      <c r="AL59" s="19" t="s">
        <v>113</v>
      </c>
    </row>
    <row r="60" spans="18:38" ht="37.5" customHeight="1" x14ac:dyDescent="0.15">
      <c r="AA60" s="19" t="s">
        <v>64</v>
      </c>
      <c r="AB60" s="19">
        <f t="shared" si="41"/>
        <v>60</v>
      </c>
      <c r="AC60" s="19" t="str" cm="1">
        <f t="array" ref="AC60">INDEX(AA:AA,SMALL($AB$2:$AB$95,ROW(AA59)))</f>
        <v>TPF640SE-CW1-GN(フォーセットパン)</v>
      </c>
      <c r="AD60" s="19">
        <f t="shared" si="42"/>
        <v>60</v>
      </c>
      <c r="AE60" s="19" t="str" cm="1">
        <f t="array" ref="AE60">INDEX(AA:AA,SMALL($AD$2:$AD$95,ROW(AA59)))</f>
        <v>TPF640SE-CW1-GN(フォーセットパン)</v>
      </c>
      <c r="AF60" s="19">
        <f t="shared" si="43"/>
        <v>60</v>
      </c>
      <c r="AG60" s="19" t="str" cm="1">
        <f t="array" ref="AG60">INDEX(AA:AA,SMALL($AF$2:$AF$95,ROW(AA59)))</f>
        <v>TPF640SE-CW1-GN(フォーセットパン)</v>
      </c>
      <c r="AH60" s="19">
        <f t="shared" si="44"/>
        <v>60</v>
      </c>
      <c r="AI60" s="19" t="str" cm="1">
        <f t="array" ref="AI60">INDEX(AA:AA,SMALL($AH$2:$AH$95,ROW(AA59)))</f>
        <v>TPF640SE-CW1-GN(フォーセットパン)</v>
      </c>
      <c r="AJ60" s="19">
        <f t="shared" si="45"/>
        <v>60</v>
      </c>
      <c r="AK60" s="19" t="str" cm="1">
        <f t="array" ref="AK60">INDEX(AA:AA,SMALL($AJ$2:$AJ$95,ROW(AA59)))</f>
        <v>TPF640SE-CW1-GN(フォーセットパン)</v>
      </c>
      <c r="AL60" s="19" t="s">
        <v>113</v>
      </c>
    </row>
    <row r="61" spans="18:38" ht="37.5" customHeight="1" x14ac:dyDescent="0.15">
      <c r="AA61" s="19" t="s">
        <v>65</v>
      </c>
      <c r="AB61" s="19">
        <f t="shared" si="41"/>
        <v>61</v>
      </c>
      <c r="AC61" s="19" t="str" cm="1">
        <f t="array" ref="AC61">INDEX(AA:AA,SMALL($AB$2:$AB$95,ROW(AA60)))</f>
        <v>TPF640SE-CW2-G1(フォーセットパン)</v>
      </c>
      <c r="AD61" s="19">
        <f t="shared" si="42"/>
        <v>61</v>
      </c>
      <c r="AE61" s="19" t="str" cm="1">
        <f t="array" ref="AE61">INDEX(AA:AA,SMALL($AD$2:$AD$95,ROW(AA60)))</f>
        <v>TPF640SE-CW2-G1(フォーセットパン)</v>
      </c>
      <c r="AF61" s="19">
        <f t="shared" si="43"/>
        <v>61</v>
      </c>
      <c r="AG61" s="19" t="str" cm="1">
        <f t="array" ref="AG61">INDEX(AA:AA,SMALL($AF$2:$AF$95,ROW(AA60)))</f>
        <v>TPF640SE-CW2-G1(フォーセットパン)</v>
      </c>
      <c r="AH61" s="19">
        <f t="shared" si="44"/>
        <v>61</v>
      </c>
      <c r="AI61" s="19" t="str" cm="1">
        <f t="array" ref="AI61">INDEX(AA:AA,SMALL($AH$2:$AH$95,ROW(AA60)))</f>
        <v>TPF640SE-CW2-G1(フォーセットパン)</v>
      </c>
      <c r="AJ61" s="19">
        <f t="shared" si="45"/>
        <v>61</v>
      </c>
      <c r="AK61" s="19" t="str" cm="1">
        <f t="array" ref="AK61">INDEX(AA:AA,SMALL($AJ$2:$AJ$95,ROW(AA60)))</f>
        <v>TPF640SE-CW2-G1(フォーセットパン)</v>
      </c>
      <c r="AL61" s="19" t="s">
        <v>113</v>
      </c>
    </row>
    <row r="62" spans="18:38" ht="37.5" customHeight="1" x14ac:dyDescent="0.15">
      <c r="AA62" s="19" t="s">
        <v>66</v>
      </c>
      <c r="AB62" s="19">
        <f t="shared" si="41"/>
        <v>62</v>
      </c>
      <c r="AC62" s="19" t="str" cm="1">
        <f t="array" ref="AC62">INDEX(AA:AA,SMALL($AB$2:$AB$95,ROW(AA61)))</f>
        <v>TPF640SE-CW1-G1(フォーセットパン)</v>
      </c>
      <c r="AD62" s="19">
        <f t="shared" si="42"/>
        <v>62</v>
      </c>
      <c r="AE62" s="19" t="str" cm="1">
        <f t="array" ref="AE62">INDEX(AA:AA,SMALL($AD$2:$AD$95,ROW(AA61)))</f>
        <v>TPF640SE-CW1-G1(フォーセットパン)</v>
      </c>
      <c r="AF62" s="19">
        <f t="shared" si="43"/>
        <v>62</v>
      </c>
      <c r="AG62" s="19" t="str" cm="1">
        <f t="array" ref="AG62">INDEX(AA:AA,SMALL($AF$2:$AF$95,ROW(AA61)))</f>
        <v>TPF640SE-CW1-G1(フォーセットパン)</v>
      </c>
      <c r="AH62" s="19">
        <f t="shared" si="44"/>
        <v>62</v>
      </c>
      <c r="AI62" s="19" t="str" cm="1">
        <f t="array" ref="AI62">INDEX(AA:AA,SMALL($AH$2:$AH$95,ROW(AA61)))</f>
        <v>TPF640SE-CW1-G1(フォーセットパン)</v>
      </c>
      <c r="AJ62" s="19">
        <f t="shared" si="45"/>
        <v>62</v>
      </c>
      <c r="AK62" s="19" t="str" cm="1">
        <f t="array" ref="AK62">INDEX(AA:AA,SMALL($AJ$2:$AJ$95,ROW(AA61)))</f>
        <v>TPF640SE-CW1-G1(フォーセットパン)</v>
      </c>
      <c r="AL62" s="19" t="s">
        <v>113</v>
      </c>
    </row>
    <row r="63" spans="18:38" ht="37.5" customHeight="1" x14ac:dyDescent="0.15">
      <c r="AA63" s="19" t="s">
        <v>67</v>
      </c>
      <c r="AB63" s="19">
        <f t="shared" si="41"/>
        <v>63</v>
      </c>
      <c r="AC63" s="19" t="str" cm="1">
        <f t="array" ref="AC63">INDEX(AA:AA,SMALL($AB$2:$AB$95,ROW(AA62)))</f>
        <v>TPFガード#W2</v>
      </c>
      <c r="AD63" s="19">
        <f t="shared" si="42"/>
        <v>63</v>
      </c>
      <c r="AE63" s="19" t="str" cm="1">
        <f t="array" ref="AE63">INDEX(AA:AA,SMALL($AD$2:$AD$95,ROW(AA62)))</f>
        <v>TPFガード#W2</v>
      </c>
      <c r="AF63" s="19">
        <f t="shared" si="43"/>
        <v>63</v>
      </c>
      <c r="AG63" s="19" t="str" cm="1">
        <f t="array" ref="AG63">INDEX(AA:AA,SMALL($AF$2:$AF$95,ROW(AA62)))</f>
        <v>TPFガード#W2</v>
      </c>
      <c r="AH63" s="19">
        <f t="shared" si="44"/>
        <v>63</v>
      </c>
      <c r="AI63" s="19" t="str" cm="1">
        <f t="array" ref="AI63">INDEX(AA:AA,SMALL($AH$2:$AH$95,ROW(AA62)))</f>
        <v>TPFガード#W2</v>
      </c>
      <c r="AJ63" s="19">
        <f t="shared" si="45"/>
        <v>63</v>
      </c>
      <c r="AK63" s="19" t="str" cm="1">
        <f t="array" ref="AK63">INDEX(AA:AA,SMALL($AJ$2:$AJ$95,ROW(AA62)))</f>
        <v>TPFガード#W2</v>
      </c>
      <c r="AL63" s="22" t="s">
        <v>114</v>
      </c>
    </row>
    <row r="64" spans="18:38" ht="37.5" customHeight="1" x14ac:dyDescent="0.15">
      <c r="AA64" s="19" t="s">
        <v>68</v>
      </c>
      <c r="AB64" s="19">
        <f t="shared" si="41"/>
        <v>64</v>
      </c>
      <c r="AC64" s="19" t="str" cm="1">
        <f t="array" ref="AC64">INDEX(AA:AA,SMALL($AB$2:$AB$95,ROW(AA63)))</f>
        <v>TPFガード#W1</v>
      </c>
      <c r="AD64" s="19">
        <f t="shared" si="42"/>
        <v>64</v>
      </c>
      <c r="AE64" s="19" t="str" cm="1">
        <f t="array" ref="AE64">INDEX(AA:AA,SMALL($AD$2:$AD$95,ROW(AA63)))</f>
        <v>TPFガード#W1</v>
      </c>
      <c r="AF64" s="19">
        <f t="shared" si="43"/>
        <v>64</v>
      </c>
      <c r="AG64" s="19" t="str" cm="1">
        <f t="array" ref="AG64">INDEX(AA:AA,SMALL($AF$2:$AF$95,ROW(AA63)))</f>
        <v>TPFガード#W1</v>
      </c>
      <c r="AH64" s="19">
        <f t="shared" si="44"/>
        <v>64</v>
      </c>
      <c r="AI64" s="19" t="str" cm="1">
        <f t="array" ref="AI64">INDEX(AA:AA,SMALL($AH$2:$AH$95,ROW(AA63)))</f>
        <v>TPFガード#W1</v>
      </c>
      <c r="AJ64" s="19">
        <f t="shared" si="45"/>
        <v>64</v>
      </c>
      <c r="AK64" s="19" t="str" cm="1">
        <f t="array" ref="AK64">INDEX(AA:AA,SMALL($AJ$2:$AJ$95,ROW(AA63)))</f>
        <v>TPFガード#W1</v>
      </c>
      <c r="AL64" s="22" t="s">
        <v>114</v>
      </c>
    </row>
    <row r="65" spans="27:38" ht="37.5" customHeight="1" x14ac:dyDescent="0.15">
      <c r="AA65" s="19" t="s">
        <v>69</v>
      </c>
      <c r="AB65" s="19">
        <f t="shared" si="41"/>
        <v>65</v>
      </c>
      <c r="AC65" s="19" t="str" cm="1">
        <f t="array" ref="AC65">INDEX(AA:AA,SMALL($AB$2:$AB$95,ROW(AA64)))</f>
        <v>TPRF640-W3-FN</v>
      </c>
      <c r="AD65" s="19">
        <f t="shared" si="42"/>
        <v>65</v>
      </c>
      <c r="AE65" s="19" t="str" cm="1">
        <f t="array" ref="AE65">INDEX(AA:AA,SMALL($AD$2:$AD$95,ROW(AA64)))</f>
        <v>TPRF640-W3-FN</v>
      </c>
      <c r="AF65" s="19">
        <f t="shared" si="43"/>
        <v>65</v>
      </c>
      <c r="AG65" s="19" t="str" cm="1">
        <f t="array" ref="AG65">INDEX(AA:AA,SMALL($AF$2:$AF$95,ROW(AA64)))</f>
        <v>TPRF640-W3-FN</v>
      </c>
      <c r="AH65" s="19">
        <f t="shared" si="44"/>
        <v>65</v>
      </c>
      <c r="AI65" s="19" t="str" cm="1">
        <f t="array" ref="AI65">INDEX(AA:AA,SMALL($AH$2:$AH$95,ROW(AA64)))</f>
        <v>TPRF640-W3-FN</v>
      </c>
      <c r="AJ65" s="19">
        <f t="shared" si="45"/>
        <v>65</v>
      </c>
      <c r="AK65" s="19" t="str" cm="1">
        <f t="array" ref="AK65">INDEX(AA:AA,SMALL($AJ$2:$AJ$95,ROW(AA64)))</f>
        <v>TPRF640-W3-FN</v>
      </c>
      <c r="AL65" s="24" t="s">
        <v>115</v>
      </c>
    </row>
    <row r="66" spans="27:38" ht="37.5" customHeight="1" x14ac:dyDescent="0.15">
      <c r="AA66" s="19" t="s">
        <v>70</v>
      </c>
      <c r="AB66" s="19">
        <f t="shared" si="41"/>
        <v>66</v>
      </c>
      <c r="AC66" s="19" t="str" cm="1">
        <f t="array" ref="AC66">INDEX(AA:AA,SMALL($AB$2:$AB$95,ROW(AA65)))</f>
        <v>TPRF740-W3-FN</v>
      </c>
      <c r="AD66" s="19">
        <f t="shared" si="42"/>
        <v>66</v>
      </c>
      <c r="AE66" s="19" t="str" cm="1">
        <f t="array" ref="AE66">INDEX(AA:AA,SMALL($AD$2:$AD$95,ROW(AA65)))</f>
        <v>TPRF740-W3-FN</v>
      </c>
      <c r="AF66" s="19">
        <f t="shared" si="43"/>
        <v>66</v>
      </c>
      <c r="AG66" s="19" t="str" cm="1">
        <f t="array" ref="AG66">INDEX(AA:AA,SMALL($AF$2:$AF$95,ROW(AA65)))</f>
        <v>TPRF740-W3-FN</v>
      </c>
      <c r="AH66" s="19">
        <f t="shared" si="44"/>
        <v>66</v>
      </c>
      <c r="AI66" s="19" t="str" cm="1">
        <f t="array" ref="AI66">INDEX(AA:AA,SMALL($AH$2:$AH$95,ROW(AA65)))</f>
        <v>TPRF740-W3-FN</v>
      </c>
      <c r="AJ66" s="19">
        <f t="shared" si="45"/>
        <v>66</v>
      </c>
      <c r="AK66" s="19" t="str" cm="1">
        <f t="array" ref="AK66">INDEX(AA:AA,SMALL($AJ$2:$AJ$95,ROW(AA65)))</f>
        <v>TPRF740-W3-FN</v>
      </c>
      <c r="AL66" s="24" t="s">
        <v>115</v>
      </c>
    </row>
    <row r="67" spans="27:38" ht="37.5" customHeight="1" x14ac:dyDescent="0.15">
      <c r="AA67" s="19" t="s">
        <v>71</v>
      </c>
      <c r="AB67" s="19">
        <f t="shared" si="41"/>
        <v>67</v>
      </c>
      <c r="AC67" s="19" t="str" cm="1">
        <f t="array" ref="AC67">INDEX(AA:AA,SMALL($AB$2:$AB$95,ROW(AA66)))</f>
        <v>TPU640-W1-FN</v>
      </c>
      <c r="AD67" s="19">
        <f t="shared" si="42"/>
        <v>67</v>
      </c>
      <c r="AE67" s="19" t="str" cm="1">
        <f t="array" ref="AE67">INDEX(AA:AA,SMALL($AD$2:$AD$95,ROW(AA66)))</f>
        <v>TPU640-W1-FN</v>
      </c>
      <c r="AF67" s="19">
        <f t="shared" si="43"/>
        <v>67</v>
      </c>
      <c r="AG67" s="19" t="str" cm="1">
        <f t="array" ref="AG67">INDEX(AA:AA,SMALL($AF$2:$AF$95,ROW(AA66)))</f>
        <v>TPU640-W1-FN</v>
      </c>
      <c r="AH67" s="19">
        <f t="shared" si="44"/>
        <v>67</v>
      </c>
      <c r="AI67" s="19" t="str" cm="1">
        <f t="array" ref="AI67">INDEX(AA:AA,SMALL($AH$2:$AH$95,ROW(AA66)))</f>
        <v>TPU640-W1-FN</v>
      </c>
      <c r="AJ67" s="19">
        <f t="shared" si="45"/>
        <v>67</v>
      </c>
      <c r="AK67" s="19" t="str" cm="1">
        <f t="array" ref="AK67">INDEX(AA:AA,SMALL($AJ$2:$AJ$95,ROW(AA66)))</f>
        <v>TPU640-W1-FN</v>
      </c>
      <c r="AL67" s="24" t="s">
        <v>116</v>
      </c>
    </row>
    <row r="68" spans="27:38" ht="37.5" customHeight="1" x14ac:dyDescent="0.15">
      <c r="AA68" s="19" t="s">
        <v>72</v>
      </c>
      <c r="AB68" s="19">
        <f t="shared" si="41"/>
        <v>68</v>
      </c>
      <c r="AC68" s="19" t="str" cm="1">
        <f t="array" ref="AC68">INDEX(AA:AA,SMALL($AB$2:$AB$95,ROW(AA67)))</f>
        <v>TPU640-W1-F1</v>
      </c>
      <c r="AD68" s="19">
        <f t="shared" si="42"/>
        <v>68</v>
      </c>
      <c r="AE68" s="19" t="str" cm="1">
        <f t="array" ref="AE68">INDEX(AA:AA,SMALL($AD$2:$AD$95,ROW(AA67)))</f>
        <v>TPU640-W1-F1</v>
      </c>
      <c r="AF68" s="19">
        <f t="shared" si="43"/>
        <v>68</v>
      </c>
      <c r="AG68" s="19" t="str" cm="1">
        <f t="array" ref="AG68">INDEX(AA:AA,SMALL($AF$2:$AF$95,ROW(AA67)))</f>
        <v>TPU640-W1-F1</v>
      </c>
      <c r="AH68" s="19">
        <f t="shared" si="44"/>
        <v>68</v>
      </c>
      <c r="AI68" s="19" t="str" cm="1">
        <f t="array" ref="AI68">INDEX(AA:AA,SMALL($AH$2:$AH$95,ROW(AA67)))</f>
        <v>TPU640-W1-F1</v>
      </c>
      <c r="AJ68" s="19">
        <f t="shared" si="45"/>
        <v>68</v>
      </c>
      <c r="AK68" s="19" t="str" cm="1">
        <f t="array" ref="AK68">INDEX(AA:AA,SMALL($AJ$2:$AJ$95,ROW(AA67)))</f>
        <v>TPU640-W1-F1</v>
      </c>
      <c r="AL68" s="24" t="s">
        <v>116</v>
      </c>
    </row>
    <row r="69" spans="27:38" ht="37.5" customHeight="1" x14ac:dyDescent="0.15">
      <c r="AA69" s="19" t="s">
        <v>73</v>
      </c>
      <c r="AB69" s="19">
        <f t="shared" si="41"/>
        <v>69</v>
      </c>
      <c r="AC69" s="19" t="str" cm="1">
        <f t="array" ref="AC69">INDEX(AA:AA,SMALL($AB$2:$AB$95,ROW(AA68)))</f>
        <v>TPR640-W3-FN</v>
      </c>
      <c r="AD69" s="19">
        <f t="shared" si="42"/>
        <v>69</v>
      </c>
      <c r="AE69" s="19" t="str" cm="1">
        <f t="array" ref="AE69">INDEX(AA:AA,SMALL($AD$2:$AD$95,ROW(AA68)))</f>
        <v>TPR640-W3-FN</v>
      </c>
      <c r="AF69" s="19">
        <f t="shared" si="43"/>
        <v>69</v>
      </c>
      <c r="AG69" s="19" t="str" cm="1">
        <f t="array" ref="AG69">INDEX(AA:AA,SMALL($AF$2:$AF$95,ROW(AA68)))</f>
        <v>TPR640-W3-FN</v>
      </c>
      <c r="AH69" s="19">
        <f t="shared" si="44"/>
        <v>69</v>
      </c>
      <c r="AI69" s="19" t="str" cm="1">
        <f t="array" ref="AI69">INDEX(AA:AA,SMALL($AH$2:$AH$95,ROW(AA68)))</f>
        <v>TPR640-W3-FN</v>
      </c>
      <c r="AJ69" s="19">
        <f t="shared" si="45"/>
        <v>69</v>
      </c>
      <c r="AK69" s="19" t="str" cm="1">
        <f t="array" ref="AK69">INDEX(AA:AA,SMALL($AJ$2:$AJ$95,ROW(AA68)))</f>
        <v>TPR640-W3-FN</v>
      </c>
      <c r="AL69" s="24" t="s">
        <v>116</v>
      </c>
    </row>
    <row r="70" spans="27:38" ht="37.5" customHeight="1" x14ac:dyDescent="0.15">
      <c r="AA70" s="19" t="s">
        <v>74</v>
      </c>
      <c r="AB70" s="19">
        <f t="shared" si="41"/>
        <v>70</v>
      </c>
      <c r="AC70" s="19" t="str" cm="1">
        <f t="array" ref="AC70">INDEX(AA:AA,SMALL($AB$2:$AB$95,ROW(AA69)))</f>
        <v>TPR640-W3-F1</v>
      </c>
      <c r="AD70" s="19">
        <f t="shared" si="42"/>
        <v>70</v>
      </c>
      <c r="AE70" s="19" t="str" cm="1">
        <f t="array" ref="AE70">INDEX(AA:AA,SMALL($AD$2:$AD$95,ROW(AA69)))</f>
        <v>TPR640-W3-F1</v>
      </c>
      <c r="AF70" s="19">
        <f t="shared" si="43"/>
        <v>70</v>
      </c>
      <c r="AG70" s="19" t="str" cm="1">
        <f t="array" ref="AG70">INDEX(AA:AA,SMALL($AF$2:$AF$95,ROW(AA69)))</f>
        <v>TPR640-W3-F1</v>
      </c>
      <c r="AH70" s="19">
        <f t="shared" si="44"/>
        <v>70</v>
      </c>
      <c r="AI70" s="19" t="str" cm="1">
        <f t="array" ref="AI70">INDEX(AA:AA,SMALL($AH$2:$AH$95,ROW(AA69)))</f>
        <v>TPR640-W3-F1</v>
      </c>
      <c r="AJ70" s="19">
        <f t="shared" si="45"/>
        <v>70</v>
      </c>
      <c r="AK70" s="19" t="str" cm="1">
        <f t="array" ref="AK70">INDEX(AA:AA,SMALL($AJ$2:$AJ$95,ROW(AA69)))</f>
        <v>TPR640-W3-F1</v>
      </c>
      <c r="AL70" s="24" t="s">
        <v>116</v>
      </c>
    </row>
    <row r="71" spans="27:38" ht="37.5" customHeight="1" x14ac:dyDescent="0.15">
      <c r="AA71" s="19" t="s">
        <v>75</v>
      </c>
      <c r="AB71" s="19">
        <f t="shared" si="41"/>
        <v>71</v>
      </c>
      <c r="AC71" s="19" t="str" cm="1">
        <f t="array" ref="AC71">INDEX(AA:AA,SMALL($AB$2:$AB$95,ROW(AA70)))</f>
        <v>TPR640N-W3-FN</v>
      </c>
      <c r="AD71" s="19">
        <f t="shared" si="42"/>
        <v>71</v>
      </c>
      <c r="AE71" s="19" t="str" cm="1">
        <f t="array" ref="AE71">INDEX(AA:AA,SMALL($AD$2:$AD$95,ROW(AA70)))</f>
        <v>TPR640N-W3-FN</v>
      </c>
      <c r="AF71" s="19">
        <f t="shared" si="43"/>
        <v>71</v>
      </c>
      <c r="AG71" s="19" t="str" cm="1">
        <f t="array" ref="AG71">INDEX(AA:AA,SMALL($AF$2:$AF$95,ROW(AA70)))</f>
        <v>TPR640N-W3-FN</v>
      </c>
      <c r="AH71" s="19">
        <f t="shared" si="44"/>
        <v>71</v>
      </c>
      <c r="AI71" s="19" t="str" cm="1">
        <f t="array" ref="AI71">INDEX(AA:AA,SMALL($AH$2:$AH$95,ROW(AA70)))</f>
        <v>TPR640N-W3-FN</v>
      </c>
      <c r="AJ71" s="19">
        <f t="shared" si="45"/>
        <v>71</v>
      </c>
      <c r="AK71" s="19" t="str" cm="1">
        <f t="array" ref="AK71">INDEX(AA:AA,SMALL($AJ$2:$AJ$95,ROW(AA70)))</f>
        <v>TPR640N-W3-FN</v>
      </c>
      <c r="AL71" s="24" t="s">
        <v>116</v>
      </c>
    </row>
    <row r="72" spans="27:38" ht="37.5" customHeight="1" x14ac:dyDescent="0.15">
      <c r="AA72" s="19" t="s">
        <v>76</v>
      </c>
      <c r="AB72" s="19">
        <f t="shared" si="41"/>
        <v>72</v>
      </c>
      <c r="AC72" s="19" t="str" cm="1">
        <f t="array" ref="AC72">INDEX(AA:AA,SMALL($AB$2:$AB$95,ROW(AA71)))</f>
        <v>TPR640N-W3-F1</v>
      </c>
      <c r="AD72" s="19">
        <f t="shared" si="42"/>
        <v>72</v>
      </c>
      <c r="AE72" s="19" t="str" cm="1">
        <f t="array" ref="AE72">INDEX(AA:AA,SMALL($AD$2:$AD$95,ROW(AA71)))</f>
        <v>TPR640N-W3-F1</v>
      </c>
      <c r="AF72" s="19">
        <f t="shared" si="43"/>
        <v>72</v>
      </c>
      <c r="AG72" s="19" t="str" cm="1">
        <f t="array" ref="AG72">INDEX(AA:AA,SMALL($AF$2:$AF$95,ROW(AA71)))</f>
        <v>TPR640N-W3-F1</v>
      </c>
      <c r="AH72" s="19">
        <f t="shared" si="44"/>
        <v>72</v>
      </c>
      <c r="AI72" s="19" t="str" cm="1">
        <f t="array" ref="AI72">INDEX(AA:AA,SMALL($AH$2:$AH$95,ROW(AA71)))</f>
        <v>TPR640N-W3-F1</v>
      </c>
      <c r="AJ72" s="19">
        <f t="shared" si="45"/>
        <v>72</v>
      </c>
      <c r="AK72" s="19" t="str" cm="1">
        <f t="array" ref="AK72">INDEX(AA:AA,SMALL($AJ$2:$AJ$95,ROW(AA71)))</f>
        <v>TPR640N-W3-F1</v>
      </c>
      <c r="AL72" s="24" t="s">
        <v>116</v>
      </c>
    </row>
    <row r="73" spans="27:38" ht="37.5" customHeight="1" x14ac:dyDescent="0.15">
      <c r="AA73" s="19" t="s">
        <v>77</v>
      </c>
      <c r="AB73" s="19">
        <f t="shared" si="41"/>
        <v>73</v>
      </c>
      <c r="AC73" s="19" t="str" cm="1">
        <f t="array" ref="AC73">INDEX(AA:AA,SMALL($AB$2:$AB$95,ROW(AA72)))</f>
        <v>TPR740-W3-FN</v>
      </c>
      <c r="AD73" s="19">
        <f t="shared" si="42"/>
        <v>73</v>
      </c>
      <c r="AE73" s="19" t="str" cm="1">
        <f t="array" ref="AE73">INDEX(AA:AA,SMALL($AD$2:$AD$95,ROW(AA72)))</f>
        <v>TPR740-W3-FN</v>
      </c>
      <c r="AF73" s="19">
        <f t="shared" si="43"/>
        <v>73</v>
      </c>
      <c r="AG73" s="19" t="str" cm="1">
        <f t="array" ref="AG73">INDEX(AA:AA,SMALL($AF$2:$AF$95,ROW(AA72)))</f>
        <v>TPR740-W3-FN</v>
      </c>
      <c r="AH73" s="19">
        <f t="shared" si="44"/>
        <v>73</v>
      </c>
      <c r="AI73" s="19" t="str" cm="1">
        <f t="array" ref="AI73">INDEX(AA:AA,SMALL($AH$2:$AH$95,ROW(AA72)))</f>
        <v>TPR740-W3-FN</v>
      </c>
      <c r="AJ73" s="19">
        <f t="shared" si="45"/>
        <v>73</v>
      </c>
      <c r="AK73" s="19" t="str" cm="1">
        <f t="array" ref="AK73">INDEX(AA:AA,SMALL($AJ$2:$AJ$95,ROW(AA72)))</f>
        <v>TPR740-W3-FN</v>
      </c>
      <c r="AL73" s="24" t="s">
        <v>116</v>
      </c>
    </row>
    <row r="74" spans="27:38" ht="37.5" customHeight="1" x14ac:dyDescent="0.15">
      <c r="AA74" s="19" t="s">
        <v>78</v>
      </c>
      <c r="AB74" s="19">
        <f t="shared" si="41"/>
        <v>74</v>
      </c>
      <c r="AC74" s="19" t="str" cm="1">
        <f t="array" ref="AC74">INDEX(AA:AA,SMALL($AB$2:$AB$95,ROW(AA73)))</f>
        <v>TS640-CW1(スタンダード防水パン)</v>
      </c>
      <c r="AD74" s="19">
        <f t="shared" si="42"/>
        <v>74</v>
      </c>
      <c r="AE74" s="19" t="str" cm="1">
        <f t="array" ref="AE74">INDEX(AA:AA,SMALL($AD$2:$AD$95,ROW(AA73)))</f>
        <v>TS640-CW1(スタンダード防水パン)</v>
      </c>
      <c r="AF74" s="19">
        <f t="shared" si="43"/>
        <v>74</v>
      </c>
      <c r="AG74" s="19" t="str" cm="1">
        <f t="array" ref="AG74">INDEX(AA:AA,SMALL($AF$2:$AF$95,ROW(AA73)))</f>
        <v>TS640-CW1(スタンダード防水パン)</v>
      </c>
      <c r="AH74" s="19">
        <f t="shared" si="44"/>
        <v>74</v>
      </c>
      <c r="AI74" s="19" t="str" cm="1">
        <f t="array" ref="AI74">INDEX(AA:AA,SMALL($AH$2:$AH$95,ROW(AA73)))</f>
        <v>TS640-CW1(スタンダード防水パン)</v>
      </c>
      <c r="AJ74" s="19">
        <f t="shared" si="45"/>
        <v>74</v>
      </c>
      <c r="AK74" s="19" t="str" cm="1">
        <f t="array" ref="AK74">INDEX(AA:AA,SMALL($AJ$2:$AJ$95,ROW(AA73)))</f>
        <v>TS640-CW1(スタンダード防水パン)</v>
      </c>
      <c r="AL74" s="19" t="s">
        <v>117</v>
      </c>
    </row>
    <row r="75" spans="27:38" ht="37.5" customHeight="1" x14ac:dyDescent="0.15">
      <c r="AA75" s="19" t="s">
        <v>79</v>
      </c>
      <c r="AB75" s="19">
        <f t="shared" si="41"/>
        <v>75</v>
      </c>
      <c r="AC75" s="19" t="str" cm="1">
        <f t="array" ref="AC75">INDEX(AA:AA,SMALL($AB$2:$AB$95,ROW(AA74)))</f>
        <v>TS640-LW1(スタンダード防水パン)</v>
      </c>
      <c r="AD75" s="19">
        <f t="shared" si="42"/>
        <v>75</v>
      </c>
      <c r="AE75" s="19" t="str" cm="1">
        <f t="array" ref="AE75">INDEX(AA:AA,SMALL($AD$2:$AD$95,ROW(AA74)))</f>
        <v>TS640-LW1(スタンダード防水パン)</v>
      </c>
      <c r="AF75" s="19">
        <f t="shared" si="43"/>
        <v>75</v>
      </c>
      <c r="AG75" s="19" t="str" cm="1">
        <f t="array" ref="AG75">INDEX(AA:AA,SMALL($AF$2:$AF$95,ROW(AA74)))</f>
        <v>TS640-LW1(スタンダード防水パン)</v>
      </c>
      <c r="AH75" s="19">
        <f t="shared" si="44"/>
        <v>75</v>
      </c>
      <c r="AI75" s="19" t="str" cm="1">
        <f t="array" ref="AI75">INDEX(AA:AA,SMALL($AH$2:$AH$95,ROW(AA74)))</f>
        <v>TS640-LW1(スタンダード防水パン)</v>
      </c>
      <c r="AJ75" s="19">
        <f t="shared" si="45"/>
        <v>75</v>
      </c>
      <c r="AK75" s="19" t="str" cm="1">
        <f t="array" ref="AK75">INDEX(AA:AA,SMALL($AJ$2:$AJ$95,ROW(AA74)))</f>
        <v>TS640-LW1(スタンダード防水パン)</v>
      </c>
      <c r="AL75" s="19" t="s">
        <v>117</v>
      </c>
    </row>
    <row r="76" spans="27:38" ht="37.5" customHeight="1" x14ac:dyDescent="0.15">
      <c r="AA76" s="19" t="s">
        <v>80</v>
      </c>
      <c r="AB76" s="19">
        <f t="shared" si="41"/>
        <v>76</v>
      </c>
      <c r="AC76" s="19" t="str" cm="1">
        <f t="array" ref="AC76">INDEX(AA:AA,SMALL($AB$2:$AB$95,ROW(AA75)))</f>
        <v>TS800-CW1(スタンダード防水パン)</v>
      </c>
      <c r="AD76" s="19">
        <f t="shared" si="42"/>
        <v>76</v>
      </c>
      <c r="AE76" s="19" t="str" cm="1">
        <f t="array" ref="AE76">INDEX(AA:AA,SMALL($AD$2:$AD$95,ROW(AA75)))</f>
        <v>TS800-CW1(スタンダード防水パン)</v>
      </c>
      <c r="AF76" s="19">
        <f t="shared" si="43"/>
        <v>76</v>
      </c>
      <c r="AG76" s="19" t="str" cm="1">
        <f t="array" ref="AG76">INDEX(AA:AA,SMALL($AF$2:$AF$95,ROW(AA75)))</f>
        <v>TS800-CW1(スタンダード防水パン)</v>
      </c>
      <c r="AH76" s="19">
        <f t="shared" si="44"/>
        <v>76</v>
      </c>
      <c r="AI76" s="19" t="str" cm="1">
        <f t="array" ref="AI76">INDEX(AA:AA,SMALL($AH$2:$AH$95,ROW(AA75)))</f>
        <v>TS800-CW1(スタンダード防水パン)</v>
      </c>
      <c r="AJ76" s="19">
        <f t="shared" si="45"/>
        <v>76</v>
      </c>
      <c r="AK76" s="19" t="str" cm="1">
        <f t="array" ref="AK76">INDEX(AA:AA,SMALL($AJ$2:$AJ$95,ROW(AA75)))</f>
        <v>TS800-CW1(スタンダード防水パン)</v>
      </c>
      <c r="AL76" s="19" t="s">
        <v>117</v>
      </c>
    </row>
    <row r="77" spans="27:38" ht="37.5" customHeight="1" x14ac:dyDescent="0.15">
      <c r="AA77" s="19" t="s">
        <v>81</v>
      </c>
      <c r="AB77" s="19">
        <f t="shared" si="41"/>
        <v>77</v>
      </c>
      <c r="AC77" s="19" t="str" cm="1">
        <f t="array" ref="AC77">INDEX(AA:AA,SMALL($AB$2:$AB$95,ROW(AA76)))</f>
        <v>TS800-RW1(スタンダード防水パン)</v>
      </c>
      <c r="AD77" s="19">
        <f t="shared" si="42"/>
        <v>77</v>
      </c>
      <c r="AE77" s="19" t="str" cm="1">
        <f t="array" ref="AE77">INDEX(AA:AA,SMALL($AD$2:$AD$95,ROW(AA76)))</f>
        <v>TS800-RW1(スタンダード防水パン)</v>
      </c>
      <c r="AF77" s="19">
        <f t="shared" si="43"/>
        <v>77</v>
      </c>
      <c r="AG77" s="19" t="str" cm="1">
        <f t="array" ref="AG77">INDEX(AA:AA,SMALL($AF$2:$AF$95,ROW(AA76)))</f>
        <v>TS800-RW1(スタンダード防水パン)</v>
      </c>
      <c r="AH77" s="19">
        <f t="shared" si="44"/>
        <v>77</v>
      </c>
      <c r="AI77" s="19" t="str" cm="1">
        <f t="array" ref="AI77">INDEX(AA:AA,SMALL($AH$2:$AH$95,ROW(AA76)))</f>
        <v>TS800-RW1(スタンダード防水パン)</v>
      </c>
      <c r="AJ77" s="19">
        <f t="shared" si="45"/>
        <v>77</v>
      </c>
      <c r="AK77" s="19" t="str" cm="1">
        <f t="array" ref="AK77">INDEX(AA:AA,SMALL($AJ$2:$AJ$95,ROW(AA76)))</f>
        <v>TS800-RW1(スタンダード防水パン)</v>
      </c>
      <c r="AL77" s="19" t="s">
        <v>117</v>
      </c>
    </row>
    <row r="78" spans="27:38" ht="37.5" customHeight="1" x14ac:dyDescent="0.15">
      <c r="AA78" s="19" t="s">
        <v>82</v>
      </c>
      <c r="AB78" s="19">
        <f t="shared" si="41"/>
        <v>78</v>
      </c>
      <c r="AC78" s="19" t="str" cm="1">
        <f t="array" ref="AC78">INDEX(AA:AA,SMALL($AB$2:$AB$95,ROW(AA77)))</f>
        <v>TS800-LW1(スタンダード防水パン)</v>
      </c>
      <c r="AD78" s="19">
        <f t="shared" si="42"/>
        <v>78</v>
      </c>
      <c r="AE78" s="19" t="str" cm="1">
        <f t="array" ref="AE78">INDEX(AA:AA,SMALL($AD$2:$AD$95,ROW(AA77)))</f>
        <v>TS800-LW1(スタンダード防水パン)</v>
      </c>
      <c r="AF78" s="19">
        <f t="shared" si="43"/>
        <v>78</v>
      </c>
      <c r="AG78" s="19" t="str" cm="1">
        <f t="array" ref="AG78">INDEX(AA:AA,SMALL($AF$2:$AF$95,ROW(AA77)))</f>
        <v>TS800-LW1(スタンダード防水パン)</v>
      </c>
      <c r="AH78" s="19">
        <f t="shared" si="44"/>
        <v>78</v>
      </c>
      <c r="AI78" s="19" t="str" cm="1">
        <f t="array" ref="AI78">INDEX(AA:AA,SMALL($AH$2:$AH$95,ROW(AA77)))</f>
        <v>TS800-LW1(スタンダード防水パン)</v>
      </c>
      <c r="AJ78" s="19">
        <f t="shared" si="45"/>
        <v>78</v>
      </c>
      <c r="AK78" s="19" t="str" cm="1">
        <f t="array" ref="AK78">INDEX(AA:AA,SMALL($AJ$2:$AJ$95,ROW(AA77)))</f>
        <v>TS800-LW1(スタンダード防水パン)</v>
      </c>
      <c r="AL78" s="19" t="s">
        <v>117</v>
      </c>
    </row>
    <row r="79" spans="27:38" ht="37.5" customHeight="1" x14ac:dyDescent="0.15">
      <c r="AA79" s="19" t="s">
        <v>83</v>
      </c>
      <c r="AB79" s="19">
        <f t="shared" si="41"/>
        <v>79</v>
      </c>
      <c r="AC79" s="19" t="str" cm="1">
        <f t="array" ref="AC79">INDEX(AA:AA,SMALL($AB$2:$AB$95,ROW(AA78)))</f>
        <v>TP640RE-CW3(スタンダード防水パン)</v>
      </c>
      <c r="AD79" s="19">
        <f t="shared" si="42"/>
        <v>79</v>
      </c>
      <c r="AE79" s="19" t="str" cm="1">
        <f t="array" ref="AE79">INDEX(AA:AA,SMALL($AD$2:$AD$95,ROW(AA78)))</f>
        <v>TP640RE-CW3(スタンダード防水パン)</v>
      </c>
      <c r="AF79" s="19">
        <f t="shared" si="43"/>
        <v>79</v>
      </c>
      <c r="AG79" s="19" t="str" cm="1">
        <f t="array" ref="AG79">INDEX(AA:AA,SMALL($AF$2:$AF$95,ROW(AA78)))</f>
        <v>TP640RE-CW3(スタンダード防水パン)</v>
      </c>
      <c r="AH79" s="19">
        <f t="shared" si="44"/>
        <v>79</v>
      </c>
      <c r="AI79" s="19" t="str" cm="1">
        <f t="array" ref="AI79">INDEX(AA:AA,SMALL($AH$2:$AH$95,ROW(AA78)))</f>
        <v>TP640RE-CW3(スタンダード防水パン)</v>
      </c>
      <c r="AJ79" s="19">
        <f t="shared" si="45"/>
        <v>79</v>
      </c>
      <c r="AK79" s="19" t="str" cm="1">
        <f t="array" ref="AK79">INDEX(AA:AA,SMALL($AJ$2:$AJ$95,ROW(AA78)))</f>
        <v>TP640RE-CW3(スタンダード防水パン)</v>
      </c>
      <c r="AL79" s="19" t="s">
        <v>110</v>
      </c>
    </row>
    <row r="80" spans="27:38" ht="37.5" customHeight="1" x14ac:dyDescent="0.15">
      <c r="AA80" s="19" t="s">
        <v>84</v>
      </c>
      <c r="AB80" s="19">
        <f t="shared" si="41"/>
        <v>80</v>
      </c>
      <c r="AC80" s="19" t="str" cm="1">
        <f t="array" ref="AC80">INDEX(AA:AA,SMALL($AB$2:$AB$95,ROW(AA79)))</f>
        <v>TP640RE-CW1(スタンダード防水パン)</v>
      </c>
      <c r="AD80" s="19">
        <f t="shared" si="42"/>
        <v>80</v>
      </c>
      <c r="AE80" s="19" t="str" cm="1">
        <f t="array" ref="AE80">INDEX(AA:AA,SMALL($AD$2:$AD$95,ROW(AA79)))</f>
        <v>TP640RE-CW1(スタンダード防水パン)</v>
      </c>
      <c r="AF80" s="19">
        <f t="shared" si="43"/>
        <v>80</v>
      </c>
      <c r="AG80" s="19" t="str" cm="1">
        <f t="array" ref="AG80">INDEX(AA:AA,SMALL($AF$2:$AF$95,ROW(AA79)))</f>
        <v>TP640RE-CW1(スタンダード防水パン)</v>
      </c>
      <c r="AH80" s="19">
        <f t="shared" si="44"/>
        <v>80</v>
      </c>
      <c r="AI80" s="19" t="str" cm="1">
        <f t="array" ref="AI80">INDEX(AA:AA,SMALL($AH$2:$AH$95,ROW(AA79)))</f>
        <v>TP640RE-CW1(スタンダード防水パン)</v>
      </c>
      <c r="AJ80" s="19">
        <f t="shared" si="45"/>
        <v>80</v>
      </c>
      <c r="AK80" s="19" t="str" cm="1">
        <f t="array" ref="AK80">INDEX(AA:AA,SMALL($AJ$2:$AJ$95,ROW(AA79)))</f>
        <v>TP640RE-CW1(スタンダード防水パン)</v>
      </c>
      <c r="AL80" s="19" t="s">
        <v>110</v>
      </c>
    </row>
    <row r="81" spans="27:38" ht="37.5" customHeight="1" x14ac:dyDescent="0.15">
      <c r="AA81" s="19" t="s">
        <v>85</v>
      </c>
      <c r="AB81" s="19">
        <f t="shared" si="41"/>
        <v>81</v>
      </c>
      <c r="AC81" s="19" t="str" cm="1">
        <f t="array" ref="AC81">INDEX(AA:AA,SMALL($AB$2:$AB$95,ROW(AA80)))</f>
        <v>TP640-CW1(スタンダード防水パン)</v>
      </c>
      <c r="AD81" s="19">
        <f t="shared" si="42"/>
        <v>81</v>
      </c>
      <c r="AE81" s="19" t="str" cm="1">
        <f t="array" ref="AE81">INDEX(AA:AA,SMALL($AD$2:$AD$95,ROW(AA80)))</f>
        <v>TP640-CW1(スタンダード防水パン)</v>
      </c>
      <c r="AF81" s="19">
        <f t="shared" si="43"/>
        <v>81</v>
      </c>
      <c r="AG81" s="19" t="str" cm="1">
        <f t="array" ref="AG81">INDEX(AA:AA,SMALL($AF$2:$AF$95,ROW(AA80)))</f>
        <v>TP640-CW1(スタンダード防水パン)</v>
      </c>
      <c r="AH81" s="19">
        <f t="shared" si="44"/>
        <v>81</v>
      </c>
      <c r="AI81" s="19" t="str" cm="1">
        <f t="array" ref="AI81">INDEX(AA:AA,SMALL($AH$2:$AH$95,ROW(AA80)))</f>
        <v>TP640-CW1(スタンダード防水パン)</v>
      </c>
      <c r="AJ81" s="19">
        <f t="shared" si="45"/>
        <v>81</v>
      </c>
      <c r="AK81" s="19" t="str" cm="1">
        <f t="array" ref="AK81">INDEX(AA:AA,SMALL($AJ$2:$AJ$95,ROW(AA80)))</f>
        <v>TP640-CW1(スタンダード防水パン)</v>
      </c>
      <c r="AL81" s="19" t="s">
        <v>110</v>
      </c>
    </row>
    <row r="82" spans="27:38" ht="37.5" customHeight="1" x14ac:dyDescent="0.15">
      <c r="AA82" s="19" t="s">
        <v>86</v>
      </c>
      <c r="AB82" s="19">
        <f t="shared" si="41"/>
        <v>82</v>
      </c>
      <c r="AC82" s="19" t="str" cm="1">
        <f t="array" ref="AC82">INDEX(AA:AA,SMALL($AB$2:$AB$95,ROW(AA81)))</f>
        <v>TP640-NW1(スタンダード防水パン)</v>
      </c>
      <c r="AD82" s="19">
        <f t="shared" si="42"/>
        <v>82</v>
      </c>
      <c r="AE82" s="19" t="str" cm="1">
        <f t="array" ref="AE82">INDEX(AA:AA,SMALL($AD$2:$AD$95,ROW(AA81)))</f>
        <v>TP640-NW1(スタンダード防水パン)</v>
      </c>
      <c r="AF82" s="19">
        <f t="shared" si="43"/>
        <v>82</v>
      </c>
      <c r="AG82" s="19" t="str" cm="1">
        <f t="array" ref="AG82">INDEX(AA:AA,SMALL($AF$2:$AF$95,ROW(AA81)))</f>
        <v>TP640-NW1(スタンダード防水パン)</v>
      </c>
      <c r="AH82" s="19">
        <f t="shared" si="44"/>
        <v>82</v>
      </c>
      <c r="AI82" s="19" t="str" cm="1">
        <f t="array" ref="AI82">INDEX(AA:AA,SMALL($AH$2:$AH$95,ROW(AA81)))</f>
        <v>TP640-NW1(スタンダード防水パン)</v>
      </c>
      <c r="AJ82" s="19">
        <f t="shared" si="45"/>
        <v>82</v>
      </c>
      <c r="AK82" s="19" t="str" cm="1">
        <f t="array" ref="AK82">INDEX(AA:AA,SMALL($AJ$2:$AJ$95,ROW(AA81)))</f>
        <v>TP640-NW1(スタンダード防水パン)</v>
      </c>
      <c r="AL82" s="19" t="s">
        <v>110</v>
      </c>
    </row>
    <row r="83" spans="27:38" ht="37.5" customHeight="1" x14ac:dyDescent="0.15">
      <c r="AA83" s="19" t="s">
        <v>87</v>
      </c>
      <c r="AB83" s="19">
        <f t="shared" si="41"/>
        <v>83</v>
      </c>
      <c r="AC83" s="19" t="str" cm="1">
        <f t="array" ref="AC83">INDEX(AA:AA,SMALL($AB$2:$AB$95,ROW(AA82)))</f>
        <v>TP740-CW3(スタンダード防水パン)</v>
      </c>
      <c r="AD83" s="19">
        <f t="shared" si="42"/>
        <v>83</v>
      </c>
      <c r="AE83" s="19" t="str" cm="1">
        <f t="array" ref="AE83">INDEX(AA:AA,SMALL($AD$2:$AD$95,ROW(AA82)))</f>
        <v>TP740-CW3(スタンダード防水パン)</v>
      </c>
      <c r="AF83" s="19">
        <f t="shared" si="43"/>
        <v>83</v>
      </c>
      <c r="AG83" s="19" t="str" cm="1">
        <f t="array" ref="AG83">INDEX(AA:AA,SMALL($AF$2:$AF$95,ROW(AA82)))</f>
        <v>TP740-CW3(スタンダード防水パン)</v>
      </c>
      <c r="AH83" s="19">
        <f t="shared" si="44"/>
        <v>83</v>
      </c>
      <c r="AI83" s="19" t="str" cm="1">
        <f t="array" ref="AI83">INDEX(AA:AA,SMALL($AH$2:$AH$95,ROW(AA82)))</f>
        <v>TP740-CW3(スタンダード防水パン)</v>
      </c>
      <c r="AJ83" s="19">
        <f t="shared" si="45"/>
        <v>83</v>
      </c>
      <c r="AK83" s="19" t="str" cm="1">
        <f t="array" ref="AK83">INDEX(AA:AA,SMALL($AJ$2:$AJ$95,ROW(AA82)))</f>
        <v>TP740-CW3(スタンダード防水パン)</v>
      </c>
      <c r="AL83" s="19" t="s">
        <v>110</v>
      </c>
    </row>
    <row r="84" spans="27:38" ht="37.5" customHeight="1" x14ac:dyDescent="0.15">
      <c r="AA84" s="19" t="s">
        <v>88</v>
      </c>
      <c r="AB84" s="19">
        <f t="shared" si="41"/>
        <v>84</v>
      </c>
      <c r="AC84" s="19" t="str" cm="1">
        <f t="array" ref="AC84">INDEX(AA:AA,SMALL($AB$2:$AB$95,ROW(AA83)))</f>
        <v>TP740-CW1(スタンダード防水パン)</v>
      </c>
      <c r="AD84" s="19">
        <f t="shared" si="42"/>
        <v>84</v>
      </c>
      <c r="AE84" s="19" t="str" cm="1">
        <f t="array" ref="AE84">INDEX(AA:AA,SMALL($AD$2:$AD$95,ROW(AA83)))</f>
        <v>TP740-CW1(スタンダード防水パン)</v>
      </c>
      <c r="AF84" s="19">
        <f t="shared" si="43"/>
        <v>84</v>
      </c>
      <c r="AG84" s="19" t="str" cm="1">
        <f t="array" ref="AG84">INDEX(AA:AA,SMALL($AF$2:$AF$95,ROW(AA83)))</f>
        <v>TP740-CW1(スタンダード防水パン)</v>
      </c>
      <c r="AH84" s="19">
        <f t="shared" si="44"/>
        <v>84</v>
      </c>
      <c r="AI84" s="19" t="str" cm="1">
        <f t="array" ref="AI84">INDEX(AA:AA,SMALL($AH$2:$AH$95,ROW(AA83)))</f>
        <v>TP740-CW1(スタンダード防水パン)</v>
      </c>
      <c r="AJ84" s="19">
        <f t="shared" si="45"/>
        <v>84</v>
      </c>
      <c r="AK84" s="19" t="str" cm="1">
        <f t="array" ref="AK84">INDEX(AA:AA,SMALL($AJ$2:$AJ$95,ROW(AA83)))</f>
        <v>TP740-CW1(スタンダード防水パン)</v>
      </c>
      <c r="AL84" s="19" t="s">
        <v>110</v>
      </c>
    </row>
    <row r="85" spans="27:38" ht="37.5" customHeight="1" x14ac:dyDescent="0.15">
      <c r="AA85" s="19" t="s">
        <v>89</v>
      </c>
      <c r="AB85" s="19">
        <f t="shared" si="41"/>
        <v>85</v>
      </c>
      <c r="AC85" s="19" t="str" cm="1">
        <f t="array" ref="AC85">INDEX(AA:AA,SMALL($AB$2:$AB$95,ROW(AA84)))</f>
        <v>TP740-NW3(スタンダード防水パン)</v>
      </c>
      <c r="AD85" s="19">
        <f t="shared" si="42"/>
        <v>85</v>
      </c>
      <c r="AE85" s="19" t="str" cm="1">
        <f t="array" ref="AE85">INDEX(AA:AA,SMALL($AD$2:$AD$95,ROW(AA84)))</f>
        <v>TP740-NW3(スタンダード防水パン)</v>
      </c>
      <c r="AF85" s="19">
        <f t="shared" si="43"/>
        <v>85</v>
      </c>
      <c r="AG85" s="19" t="str" cm="1">
        <f t="array" ref="AG85">INDEX(AA:AA,SMALL($AF$2:$AF$95,ROW(AA84)))</f>
        <v>TP740-NW3(スタンダード防水パン)</v>
      </c>
      <c r="AH85" s="19">
        <f t="shared" si="44"/>
        <v>85</v>
      </c>
      <c r="AI85" s="19" t="str" cm="1">
        <f t="array" ref="AI85">INDEX(AA:AA,SMALL($AH$2:$AH$95,ROW(AA84)))</f>
        <v>TP740-NW3(スタンダード防水パン)</v>
      </c>
      <c r="AJ85" s="19">
        <f t="shared" si="45"/>
        <v>85</v>
      </c>
      <c r="AK85" s="19" t="str" cm="1">
        <f t="array" ref="AK85">INDEX(AA:AA,SMALL($AJ$2:$AJ$95,ROW(AA84)))</f>
        <v>TP740-NW3(スタンダード防水パン)</v>
      </c>
      <c r="AL85" s="19" t="s">
        <v>110</v>
      </c>
    </row>
    <row r="86" spans="27:38" ht="37.5" customHeight="1" x14ac:dyDescent="0.15">
      <c r="AA86" s="19" t="s">
        <v>90</v>
      </c>
      <c r="AB86" s="19">
        <f t="shared" si="41"/>
        <v>86</v>
      </c>
      <c r="AC86" s="19" t="str" cm="1">
        <f t="array" ref="AC86">INDEX(AA:AA,SMALL($AB$2:$AB$95,ROW(AA85)))</f>
        <v>TP740-NW1(スタンダード防水パン)</v>
      </c>
      <c r="AD86" s="19">
        <f t="shared" si="42"/>
        <v>86</v>
      </c>
      <c r="AE86" s="19" t="str" cm="1">
        <f t="array" ref="AE86">INDEX(AA:AA,SMALL($AD$2:$AD$95,ROW(AA85)))</f>
        <v>TP740-NW1(スタンダード防水パン)</v>
      </c>
      <c r="AF86" s="19">
        <f t="shared" si="43"/>
        <v>86</v>
      </c>
      <c r="AG86" s="19" t="str" cm="1">
        <f t="array" ref="AG86">INDEX(AA:AA,SMALL($AF$2:$AF$95,ROW(AA85)))</f>
        <v>TP740-NW1(スタンダード防水パン)</v>
      </c>
      <c r="AH86" s="19">
        <f t="shared" si="44"/>
        <v>86</v>
      </c>
      <c r="AI86" s="19" t="str" cm="1">
        <f t="array" ref="AI86">INDEX(AA:AA,SMALL($AH$2:$AH$95,ROW(AA85)))</f>
        <v>TP740-NW1(スタンダード防水パン)</v>
      </c>
      <c r="AJ86" s="19">
        <f t="shared" si="45"/>
        <v>86</v>
      </c>
      <c r="AK86" s="19" t="str" cm="1">
        <f t="array" ref="AK86">INDEX(AA:AA,SMALL($AJ$2:$AJ$95,ROW(AA85)))</f>
        <v>TP740-NW1(スタンダード防水パン)</v>
      </c>
      <c r="AL86" s="19" t="s">
        <v>110</v>
      </c>
    </row>
    <row r="87" spans="27:38" ht="37.5" customHeight="1" x14ac:dyDescent="0.15">
      <c r="AA87" s="19" t="s">
        <v>91</v>
      </c>
      <c r="AB87" s="19">
        <f t="shared" si="41"/>
        <v>87</v>
      </c>
      <c r="AC87" s="19" t="str" cm="1">
        <f t="array" ref="AC87">INDEX(AA:AA,SMALL($AB$2:$AB$95,ROW(AA86)))</f>
        <v>TP750-CW1(スタンダード防水パン)</v>
      </c>
      <c r="AD87" s="19">
        <f t="shared" si="42"/>
        <v>87</v>
      </c>
      <c r="AE87" s="19" t="str" cm="1">
        <f t="array" ref="AE87">INDEX(AA:AA,SMALL($AD$2:$AD$95,ROW(AA86)))</f>
        <v>TP750-CW1(スタンダード防水パン)</v>
      </c>
      <c r="AF87" s="19">
        <f t="shared" si="43"/>
        <v>87</v>
      </c>
      <c r="AG87" s="19" t="str" cm="1">
        <f t="array" ref="AG87">INDEX(AA:AA,SMALL($AF$2:$AF$95,ROW(AA86)))</f>
        <v>TP750-CW1(スタンダード防水パン)</v>
      </c>
      <c r="AH87" s="19">
        <f t="shared" si="44"/>
        <v>87</v>
      </c>
      <c r="AI87" s="19" t="str" cm="1">
        <f t="array" ref="AI87">INDEX(AA:AA,SMALL($AH$2:$AH$95,ROW(AA86)))</f>
        <v>TP750-CW1(スタンダード防水パン)</v>
      </c>
      <c r="AJ87" s="19">
        <f t="shared" si="45"/>
        <v>87</v>
      </c>
      <c r="AK87" s="19" t="str" cm="1">
        <f t="array" ref="AK87">INDEX(AA:AA,SMALL($AJ$2:$AJ$95,ROW(AA86)))</f>
        <v>TP750-CW1(スタンダード防水パン)</v>
      </c>
      <c r="AL87" s="19" t="s">
        <v>110</v>
      </c>
    </row>
    <row r="88" spans="27:38" ht="37.5" customHeight="1" x14ac:dyDescent="0.15">
      <c r="AA88" s="19" t="s">
        <v>92</v>
      </c>
      <c r="AB88" s="19">
        <f t="shared" si="41"/>
        <v>88</v>
      </c>
      <c r="AC88" s="19" t="str" cm="1">
        <f t="array" ref="AC88">INDEX(AA:AA,SMALL($AB$2:$AB$95,ROW(AA87)))</f>
        <v>TP750-RW1(スタンダード防水パン)</v>
      </c>
      <c r="AD88" s="19">
        <f t="shared" si="42"/>
        <v>88</v>
      </c>
      <c r="AE88" s="19" t="str" cm="1">
        <f t="array" ref="AE88">INDEX(AA:AA,SMALL($AD$2:$AD$95,ROW(AA87)))</f>
        <v>TP750-RW1(スタンダード防水パン)</v>
      </c>
      <c r="AF88" s="19">
        <f t="shared" si="43"/>
        <v>88</v>
      </c>
      <c r="AG88" s="19" t="str" cm="1">
        <f t="array" ref="AG88">INDEX(AA:AA,SMALL($AF$2:$AF$95,ROW(AA87)))</f>
        <v>TP750-RW1(スタンダード防水パン)</v>
      </c>
      <c r="AH88" s="19">
        <f t="shared" si="44"/>
        <v>88</v>
      </c>
      <c r="AI88" s="19" t="str" cm="1">
        <f t="array" ref="AI88">INDEX(AA:AA,SMALL($AH$2:$AH$95,ROW(AA87)))</f>
        <v>TP750-RW1(スタンダード防水パン)</v>
      </c>
      <c r="AJ88" s="19">
        <f t="shared" si="45"/>
        <v>88</v>
      </c>
      <c r="AK88" s="19" t="str" cm="1">
        <f t="array" ref="AK88">INDEX(AA:AA,SMALL($AJ$2:$AJ$95,ROW(AA87)))</f>
        <v>TP750-RW1(スタンダード防水パン)</v>
      </c>
      <c r="AL88" s="19" t="s">
        <v>110</v>
      </c>
    </row>
    <row r="89" spans="27:38" ht="37.5" customHeight="1" x14ac:dyDescent="0.15">
      <c r="AA89" s="19" t="s">
        <v>93</v>
      </c>
      <c r="AB89" s="19">
        <f t="shared" si="41"/>
        <v>89</v>
      </c>
      <c r="AC89" s="19" t="str" cm="1">
        <f t="array" ref="AC89">INDEX(AA:AA,SMALL($AB$2:$AB$95,ROW(AA88)))</f>
        <v>TP750-LW1(スタンダード防水パン)</v>
      </c>
      <c r="AD89" s="19">
        <f t="shared" si="42"/>
        <v>89</v>
      </c>
      <c r="AE89" s="19" t="str" cm="1">
        <f t="array" ref="AE89">INDEX(AA:AA,SMALL($AD$2:$AD$95,ROW(AA88)))</f>
        <v>TP750-LW1(スタンダード防水パン)</v>
      </c>
      <c r="AF89" s="19">
        <f t="shared" si="43"/>
        <v>89</v>
      </c>
      <c r="AG89" s="19" t="str" cm="1">
        <f t="array" ref="AG89">INDEX(AA:AA,SMALL($AF$2:$AF$95,ROW(AA88)))</f>
        <v>TP750-LW1(スタンダード防水パン)</v>
      </c>
      <c r="AH89" s="19">
        <f t="shared" si="44"/>
        <v>89</v>
      </c>
      <c r="AI89" s="19" t="str" cm="1">
        <f t="array" ref="AI89">INDEX(AA:AA,SMALL($AH$2:$AH$95,ROW(AA88)))</f>
        <v>TP750-LW1(スタンダード防水パン)</v>
      </c>
      <c r="AJ89" s="19">
        <f t="shared" si="45"/>
        <v>89</v>
      </c>
      <c r="AK89" s="19" t="str" cm="1">
        <f t="array" ref="AK89">INDEX(AA:AA,SMALL($AJ$2:$AJ$95,ROW(AA88)))</f>
        <v>TP750-LW1(スタンダード防水パン)</v>
      </c>
      <c r="AL89" s="19" t="s">
        <v>110</v>
      </c>
    </row>
    <row r="90" spans="27:38" ht="37.5" customHeight="1" x14ac:dyDescent="0.15">
      <c r="AA90" s="19" t="s">
        <v>94</v>
      </c>
      <c r="AB90" s="19">
        <f t="shared" si="41"/>
        <v>90</v>
      </c>
      <c r="AC90" s="19" t="str" cm="1">
        <f t="array" ref="AC90">INDEX(AA:AA,SMALL($AB$2:$AB$95,ROW(AA89)))</f>
        <v>TP780-CW1(スタンダード防水パン)</v>
      </c>
      <c r="AD90" s="19">
        <f t="shared" si="42"/>
        <v>90</v>
      </c>
      <c r="AE90" s="19" t="str" cm="1">
        <f t="array" ref="AE90">INDEX(AA:AA,SMALL($AD$2:$AD$95,ROW(AA89)))</f>
        <v>TP780-CW1(スタンダード防水パン)</v>
      </c>
      <c r="AF90" s="19">
        <f t="shared" si="43"/>
        <v>90</v>
      </c>
      <c r="AG90" s="19" t="str" cm="1">
        <f t="array" ref="AG90">INDEX(AA:AA,SMALL($AF$2:$AF$95,ROW(AA89)))</f>
        <v>TP780-CW1(スタンダード防水パン)</v>
      </c>
      <c r="AH90" s="19">
        <f t="shared" si="44"/>
        <v>90</v>
      </c>
      <c r="AI90" s="19" t="str" cm="1">
        <f t="array" ref="AI90">INDEX(AA:AA,SMALL($AH$2:$AH$95,ROW(AA89)))</f>
        <v>TP780-CW1(スタンダード防水パン)</v>
      </c>
      <c r="AJ90" s="19">
        <f t="shared" si="45"/>
        <v>90</v>
      </c>
      <c r="AK90" s="19" t="str" cm="1">
        <f t="array" ref="AK90">INDEX(AA:AA,SMALL($AJ$2:$AJ$95,ROW(AA89)))</f>
        <v>TP780-CW1(スタンダード防水パン)</v>
      </c>
      <c r="AL90" s="19" t="s">
        <v>110</v>
      </c>
    </row>
    <row r="91" spans="27:38" ht="37.5" customHeight="1" x14ac:dyDescent="0.15">
      <c r="AA91" s="19" t="s">
        <v>95</v>
      </c>
      <c r="AB91" s="19">
        <f t="shared" si="41"/>
        <v>91</v>
      </c>
      <c r="AC91" s="19" t="str" cm="1">
        <f t="array" ref="AC91">INDEX(AA:AA,SMALL($AB$2:$AB$95,ROW(AA90)))</f>
        <v>TP780-RW1 (スタンダード防水パン)</v>
      </c>
      <c r="AD91" s="19">
        <f t="shared" si="42"/>
        <v>91</v>
      </c>
      <c r="AE91" s="19" t="str" cm="1">
        <f t="array" ref="AE91">INDEX(AA:AA,SMALL($AD$2:$AD$95,ROW(AA90)))</f>
        <v>TP780-RW1 (スタンダード防水パン)</v>
      </c>
      <c r="AF91" s="19">
        <f t="shared" si="43"/>
        <v>91</v>
      </c>
      <c r="AG91" s="19" t="str" cm="1">
        <f t="array" ref="AG91">INDEX(AA:AA,SMALL($AF$2:$AF$95,ROW(AA90)))</f>
        <v>TP780-RW1 (スタンダード防水パン)</v>
      </c>
      <c r="AH91" s="19">
        <f t="shared" si="44"/>
        <v>91</v>
      </c>
      <c r="AI91" s="19" t="str" cm="1">
        <f t="array" ref="AI91">INDEX(AA:AA,SMALL($AH$2:$AH$95,ROW(AA90)))</f>
        <v>TP780-RW1 (スタンダード防水パン)</v>
      </c>
      <c r="AJ91" s="19">
        <f t="shared" si="45"/>
        <v>91</v>
      </c>
      <c r="AK91" s="19" t="str" cm="1">
        <f t="array" ref="AK91">INDEX(AA:AA,SMALL($AJ$2:$AJ$95,ROW(AA90)))</f>
        <v>TP780-RW1 (スタンダード防水パン)</v>
      </c>
      <c r="AL91" s="19" t="s">
        <v>110</v>
      </c>
    </row>
    <row r="92" spans="27:38" ht="37.5" customHeight="1" x14ac:dyDescent="0.15">
      <c r="AA92" s="19" t="s">
        <v>96</v>
      </c>
      <c r="AB92" s="19">
        <f t="shared" si="41"/>
        <v>92</v>
      </c>
      <c r="AC92" s="19" t="str" cm="1">
        <f t="array" ref="AC92">INDEX(AA:AA,SMALL($AB$2:$AB$95,ROW(AA91)))</f>
        <v>TP780-LW1(スタンダード防水パン)</v>
      </c>
      <c r="AD92" s="19">
        <f t="shared" si="42"/>
        <v>92</v>
      </c>
      <c r="AE92" s="19" t="str" cm="1">
        <f t="array" ref="AE92">INDEX(AA:AA,SMALL($AD$2:$AD$95,ROW(AA91)))</f>
        <v>TP780-LW1(スタンダード防水パン)</v>
      </c>
      <c r="AF92" s="19">
        <f t="shared" si="43"/>
        <v>92</v>
      </c>
      <c r="AG92" s="19" t="str" cm="1">
        <f t="array" ref="AG92">INDEX(AA:AA,SMALL($AF$2:$AF$95,ROW(AA91)))</f>
        <v>TP780-LW1(スタンダード防水パン)</v>
      </c>
      <c r="AH92" s="19">
        <f t="shared" si="44"/>
        <v>92</v>
      </c>
      <c r="AI92" s="19" t="str" cm="1">
        <f t="array" ref="AI92">INDEX(AA:AA,SMALL($AH$2:$AH$95,ROW(AA91)))</f>
        <v>TP780-LW1(スタンダード防水パン)</v>
      </c>
      <c r="AJ92" s="19">
        <f t="shared" si="45"/>
        <v>92</v>
      </c>
      <c r="AK92" s="19" t="str" cm="1">
        <f t="array" ref="AK92">INDEX(AA:AA,SMALL($AJ$2:$AJ$95,ROW(AA91)))</f>
        <v>TP780-LW1(スタンダード防水パン)</v>
      </c>
      <c r="AL92" s="19" t="s">
        <v>110</v>
      </c>
    </row>
    <row r="93" spans="27:38" ht="37.5" customHeight="1" x14ac:dyDescent="0.15">
      <c r="AA93" s="19" t="s">
        <v>97</v>
      </c>
      <c r="AB93" s="19">
        <f t="shared" si="41"/>
        <v>93</v>
      </c>
      <c r="AC93" s="19" t="str" cm="1">
        <f t="array" ref="AC93">INDEX(AA:AA,SMALL($AB$2:$AB$95,ROW(AA92)))</f>
        <v>TP800-CW1(スタンダード防水パン)</v>
      </c>
      <c r="AD93" s="19">
        <f t="shared" si="42"/>
        <v>93</v>
      </c>
      <c r="AE93" s="19" t="str" cm="1">
        <f t="array" ref="AE93">INDEX(AA:AA,SMALL($AD$2:$AD$95,ROW(AA92)))</f>
        <v>TP800-CW1(スタンダード防水パン)</v>
      </c>
      <c r="AF93" s="19">
        <f t="shared" si="43"/>
        <v>93</v>
      </c>
      <c r="AG93" s="19" t="str" cm="1">
        <f t="array" ref="AG93">INDEX(AA:AA,SMALL($AF$2:$AF$95,ROW(AA92)))</f>
        <v>TP800-CW1(スタンダード防水パン)</v>
      </c>
      <c r="AH93" s="19">
        <f t="shared" si="44"/>
        <v>93</v>
      </c>
      <c r="AI93" s="19" t="str" cm="1">
        <f t="array" ref="AI93">INDEX(AA:AA,SMALL($AH$2:$AH$95,ROW(AA92)))</f>
        <v>TP800-CW1(スタンダード防水パン)</v>
      </c>
      <c r="AJ93" s="19">
        <f t="shared" si="45"/>
        <v>93</v>
      </c>
      <c r="AK93" s="19" t="str" cm="1">
        <f t="array" ref="AK93">INDEX(AA:AA,SMALL($AJ$2:$AJ$95,ROW(AA92)))</f>
        <v>TP800-CW1(スタンダード防水パン)</v>
      </c>
      <c r="AL93" s="19" t="s">
        <v>110</v>
      </c>
    </row>
    <row r="94" spans="27:38" ht="37.5" customHeight="1" x14ac:dyDescent="0.15">
      <c r="AA94" s="19" t="s">
        <v>98</v>
      </c>
      <c r="AB94" s="19">
        <f t="shared" si="41"/>
        <v>94</v>
      </c>
      <c r="AC94" s="19" t="str" cm="1">
        <f t="array" ref="AC94">INDEX(AA:AA,SMALL($AB$2:$AB$95,ROW(AA93)))</f>
        <v>TP800-RW1(スタンダード防水パン)</v>
      </c>
      <c r="AD94" s="19">
        <f t="shared" si="42"/>
        <v>94</v>
      </c>
      <c r="AE94" s="19" t="str" cm="1">
        <f t="array" ref="AE94">INDEX(AA:AA,SMALL($AD$2:$AD$95,ROW(AA93)))</f>
        <v>TP800-RW1(スタンダード防水パン)</v>
      </c>
      <c r="AF94" s="19">
        <f t="shared" si="43"/>
        <v>94</v>
      </c>
      <c r="AG94" s="19" t="str" cm="1">
        <f t="array" ref="AG94">INDEX(AA:AA,SMALL($AF$2:$AF$95,ROW(AA93)))</f>
        <v>TP800-RW1(スタンダード防水パン)</v>
      </c>
      <c r="AH94" s="19">
        <f t="shared" si="44"/>
        <v>94</v>
      </c>
      <c r="AI94" s="19" t="str" cm="1">
        <f t="array" ref="AI94">INDEX(AA:AA,SMALL($AH$2:$AH$95,ROW(AA93)))</f>
        <v>TP800-RW1(スタンダード防水パン)</v>
      </c>
      <c r="AJ94" s="19">
        <f t="shared" si="45"/>
        <v>94</v>
      </c>
      <c r="AK94" s="19" t="str" cm="1">
        <f t="array" ref="AK94">INDEX(AA:AA,SMALL($AJ$2:$AJ$95,ROW(AA93)))</f>
        <v>TP800-RW1(スタンダード防水パン)</v>
      </c>
      <c r="AL94" s="19" t="s">
        <v>110</v>
      </c>
    </row>
    <row r="95" spans="27:38" ht="37.5" customHeight="1" x14ac:dyDescent="0.15">
      <c r="AA95" s="19" t="s">
        <v>99</v>
      </c>
      <c r="AB95" s="19">
        <f t="shared" si="41"/>
        <v>95</v>
      </c>
      <c r="AC95" s="19" t="str" cm="1">
        <f t="array" ref="AC95">INDEX(AA:AA,SMALL($AB$2:$AB$95,ROW(AA94)))</f>
        <v>TP800-LW1(スタンダード防水パン)</v>
      </c>
      <c r="AD95" s="19">
        <f t="shared" si="42"/>
        <v>95</v>
      </c>
      <c r="AE95" s="19" t="str" cm="1">
        <f t="array" ref="AE95">INDEX(AA:AA,SMALL($AD$2:$AD$95,ROW(AA94)))</f>
        <v>TP800-LW1(スタンダード防水パン)</v>
      </c>
      <c r="AF95" s="19">
        <f t="shared" si="43"/>
        <v>95</v>
      </c>
      <c r="AG95" s="19" t="str" cm="1">
        <f t="array" ref="AG95">INDEX(AA:AA,SMALL($AF$2:$AF$95,ROW(AA94)))</f>
        <v>TP800-LW1(スタンダード防水パン)</v>
      </c>
      <c r="AH95" s="19">
        <f t="shared" si="44"/>
        <v>95</v>
      </c>
      <c r="AI95" s="19" t="str" cm="1">
        <f t="array" ref="AI95">INDEX(AA:AA,SMALL($AH$2:$AH$95,ROW(AA94)))</f>
        <v>TP800-LW1(スタンダード防水パン)</v>
      </c>
      <c r="AJ95" s="19">
        <f t="shared" si="45"/>
        <v>95</v>
      </c>
      <c r="AK95" s="19" t="str" cm="1">
        <f t="array" ref="AK95">INDEX(AA:AA,SMALL($AJ$2:$AJ$95,ROW(AA94)))</f>
        <v>TP800-LW1(スタンダード防水パン)</v>
      </c>
      <c r="AL95" s="19" t="s">
        <v>110</v>
      </c>
    </row>
    <row r="441" spans="10:10" ht="37.5" customHeight="1" x14ac:dyDescent="0.15">
      <c r="J441" s="4">
        <v>44435</v>
      </c>
    </row>
  </sheetData>
  <sheetProtection algorithmName="SHA-512" hashValue="1uJiEaZJdkRQvdhGnzTmgGPE1Kf6guSJfIUprWjhH/zvp62V1unS8l+7WRt50sxByExmVPFkUS7x7wiqJUP/yg==" saltValue="u1kv1H0v0pz6gTaTyn5WfQ==" spinCount="100000" sheet="1" objects="1" scenarios="1" formatCells="0"/>
  <mergeCells count="37">
    <mergeCell ref="C8:I8"/>
    <mergeCell ref="C9:I9"/>
    <mergeCell ref="C10:I10"/>
    <mergeCell ref="A8:B8"/>
    <mergeCell ref="A9:B9"/>
    <mergeCell ref="A10:B10"/>
    <mergeCell ref="A11:B11"/>
    <mergeCell ref="B17:H17"/>
    <mergeCell ref="A7:B7"/>
    <mergeCell ref="F26:I26"/>
    <mergeCell ref="A1:B2"/>
    <mergeCell ref="C11:I11"/>
    <mergeCell ref="A3:B3"/>
    <mergeCell ref="A5:B5"/>
    <mergeCell ref="C1:I2"/>
    <mergeCell ref="C7:I7"/>
    <mergeCell ref="A6:B6"/>
    <mergeCell ref="C3:I3"/>
    <mergeCell ref="A4:B4"/>
    <mergeCell ref="C4:I4"/>
    <mergeCell ref="C5:I5"/>
    <mergeCell ref="C6:I6"/>
    <mergeCell ref="E33:I33"/>
    <mergeCell ref="A12:I13"/>
    <mergeCell ref="F28:I28"/>
    <mergeCell ref="A29:E29"/>
    <mergeCell ref="F29:I29"/>
    <mergeCell ref="A30:E30"/>
    <mergeCell ref="F30:I30"/>
    <mergeCell ref="A25:E25"/>
    <mergeCell ref="F25:I25"/>
    <mergeCell ref="A26:E26"/>
    <mergeCell ref="A27:E27"/>
    <mergeCell ref="F27:I27"/>
    <mergeCell ref="B19:I19"/>
    <mergeCell ref="B32:H32"/>
    <mergeCell ref="A28:E28"/>
  </mergeCells>
  <phoneticPr fontId="1"/>
  <dataValidations count="9">
    <dataValidation type="list" showInputMessage="1" showErrorMessage="1" sqref="C4:I4" xr:uid="{A7E522D6-2F1D-4868-9A2F-2BC77CBB21DD}">
      <formula1>"　,現場名：,工事名：,建物名："</formula1>
    </dataValidation>
    <dataValidation type="list" allowBlank="1" showInputMessage="1" showErrorMessage="1" sqref="C3:I3" xr:uid="{788B3E45-3A4D-42BA-BFC1-36AC330DB6BC}">
      <formula1>"承認図,完成図,完成図面,納入仕様書"</formula1>
    </dataValidation>
    <dataValidation type="list" allowBlank="1" showInputMessage="1" showErrorMessage="1" sqref="C7:E7" xr:uid="{36423D73-5CEA-4F96-BF56-5F85C423FBAD}">
      <formula1>OFFSET(AE2,0,0,COUNT(AD:AD))</formula1>
    </dataValidation>
    <dataValidation type="list" allowBlank="1" showInputMessage="1" showErrorMessage="1" sqref="C6:G6" xr:uid="{C15AD471-1CD7-4E5E-B6DD-801EDA6D33B1}">
      <formula1>OFFSET(AC2,0,0,COUNT(AB:AB))</formula1>
    </dataValidation>
    <dataValidation type="list" allowBlank="1" showInputMessage="1" showErrorMessage="1" sqref="F7:I7" xr:uid="{E7663DFD-2629-4E0E-B3CA-37EB8CE99F23}">
      <formula1>OFFSET(AL2,0,0,COUNT(AG:AG))</formula1>
    </dataValidation>
    <dataValidation type="list" allowBlank="1" showInputMessage="1" showErrorMessage="1" sqref="H6:I6" xr:uid="{70201F67-3FA9-44B7-8940-FC01A6C8F43B}">
      <formula1>OFFSET(AL2,0,0,COUNT(AG:AG))</formula1>
    </dataValidation>
    <dataValidation type="list" allowBlank="1" showInputMessage="1" showErrorMessage="1" sqref="C8:I8" xr:uid="{C0779587-67A0-417F-8B22-34AC1DA6B4BE}">
      <formula1>OFFSET(AG2,0,0,COUNT(AF:AF))</formula1>
    </dataValidation>
    <dataValidation type="list" allowBlank="1" showInputMessage="1" showErrorMessage="1" sqref="C9:I9" xr:uid="{98160F70-D010-435C-BB25-F4284BBB125B}">
      <formula1>OFFSET(AI2,0,0,COUNT(AH:AH))</formula1>
    </dataValidation>
    <dataValidation type="list" allowBlank="1" showInputMessage="1" showErrorMessage="1" sqref="C10:I10" xr:uid="{9AF261C5-1A01-4A8D-9846-769441D38162}">
      <formula1>OFFSET(AK2,0,0,COUNT(AJ:AJ))</formula1>
    </dataValidation>
  </dataValidations>
  <pageMargins left="1.22" right="0.78700000000000003" top="1.1299999999999999" bottom="0.98399999999999999" header="0.51200000000000001" footer="0.51200000000000001"/>
  <pageSetup paperSize="9" scale="99" orientation="portrait" copies="5" r:id="rId1"/>
  <headerFooter alignWithMargins="0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96CE59-36F1-4C01-9470-02CB6B50CF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説明</vt:lpstr>
      <vt:lpstr>表紙</vt:lpstr>
      <vt:lpstr>説明!Print_Area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</dc:creator>
  <cp:lastModifiedBy>oosaka05</cp:lastModifiedBy>
  <cp:lastPrinted>2023-10-26T05:24:09Z</cp:lastPrinted>
  <dcterms:created xsi:type="dcterms:W3CDTF">1997-01-08T22:48:59Z</dcterms:created>
  <dcterms:modified xsi:type="dcterms:W3CDTF">2025-01-28T08:36:38Z</dcterms:modified>
</cp:coreProperties>
</file>